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5" i="1"/>
  <c r="A235"/>
  <c r="L234"/>
  <c r="J234"/>
  <c r="I234"/>
  <c r="H234"/>
  <c r="G234"/>
  <c r="F234"/>
  <c r="A225"/>
  <c r="L224"/>
  <c r="L235" s="1"/>
  <c r="J224"/>
  <c r="J235" s="1"/>
  <c r="I224"/>
  <c r="H224"/>
  <c r="G224"/>
  <c r="F224"/>
  <c r="F235" s="1"/>
  <c r="F236" s="1"/>
  <c r="L214"/>
  <c r="J214"/>
  <c r="I214"/>
  <c r="H214"/>
  <c r="G214"/>
  <c r="F214"/>
  <c r="B214"/>
  <c r="A214"/>
  <c r="G235" l="1"/>
  <c r="J236"/>
  <c r="I235"/>
  <c r="I236" s="1"/>
  <c r="H235"/>
  <c r="H236" s="1"/>
  <c r="G236"/>
  <c r="L236"/>
  <c r="B212"/>
  <c r="A212"/>
  <c r="L211"/>
  <c r="J211"/>
  <c r="I211"/>
  <c r="H211"/>
  <c r="G211"/>
  <c r="F211"/>
  <c r="B202"/>
  <c r="A202"/>
  <c r="L201"/>
  <c r="L212" s="1"/>
  <c r="J201"/>
  <c r="J212" s="1"/>
  <c r="I201"/>
  <c r="I212" s="1"/>
  <c r="H201"/>
  <c r="H212" s="1"/>
  <c r="G201"/>
  <c r="G212" s="1"/>
  <c r="F201"/>
  <c r="F212" s="1"/>
  <c r="B191"/>
  <c r="A191"/>
  <c r="L190"/>
  <c r="J190"/>
  <c r="I190"/>
  <c r="H190"/>
  <c r="G190"/>
  <c r="F190"/>
  <c r="B181"/>
  <c r="A181"/>
  <c r="L180"/>
  <c r="L191" s="1"/>
  <c r="J180"/>
  <c r="J191" s="1"/>
  <c r="I180"/>
  <c r="I191" s="1"/>
  <c r="H180"/>
  <c r="H191" s="1"/>
  <c r="G180"/>
  <c r="G191" s="1"/>
  <c r="F180"/>
  <c r="F191" s="1"/>
  <c r="B170"/>
  <c r="A170"/>
  <c r="L169"/>
  <c r="J169"/>
  <c r="I169"/>
  <c r="H169"/>
  <c r="G169"/>
  <c r="F169"/>
  <c r="B160"/>
  <c r="A160"/>
  <c r="L159"/>
  <c r="L170" s="1"/>
  <c r="J159"/>
  <c r="J170" s="1"/>
  <c r="I159"/>
  <c r="I170" s="1"/>
  <c r="H159"/>
  <c r="H170" s="1"/>
  <c r="G159"/>
  <c r="G170" s="1"/>
  <c r="F159"/>
  <c r="F170" s="1"/>
  <c r="B149"/>
  <c r="A149"/>
  <c r="L148"/>
  <c r="J148"/>
  <c r="I148"/>
  <c r="H148"/>
  <c r="G148"/>
  <c r="F148"/>
  <c r="B139"/>
  <c r="A139"/>
  <c r="L138"/>
  <c r="L149" s="1"/>
  <c r="J138"/>
  <c r="J149" s="1"/>
  <c r="I138"/>
  <c r="I149" s="1"/>
  <c r="H138"/>
  <c r="H149" s="1"/>
  <c r="G138"/>
  <c r="G149" s="1"/>
  <c r="F138"/>
  <c r="F149" s="1"/>
  <c r="B127"/>
  <c r="A127"/>
  <c r="L126"/>
  <c r="J126"/>
  <c r="I126"/>
  <c r="H126"/>
  <c r="G126"/>
  <c r="F126"/>
  <c r="B117"/>
  <c r="A117"/>
  <c r="L116"/>
  <c r="L127" s="1"/>
  <c r="J116"/>
  <c r="J127" s="1"/>
  <c r="I116"/>
  <c r="I127" s="1"/>
  <c r="H116"/>
  <c r="H127" s="1"/>
  <c r="G116"/>
  <c r="G127" s="1"/>
  <c r="F116"/>
  <c r="F127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5"/>
  <c r="A85"/>
  <c r="L84"/>
  <c r="J84"/>
  <c r="I84"/>
  <c r="H84"/>
  <c r="G84"/>
  <c r="F84"/>
  <c r="B75"/>
  <c r="A75"/>
  <c r="L74"/>
  <c r="L85" s="1"/>
  <c r="J74"/>
  <c r="J85" s="1"/>
  <c r="I74"/>
  <c r="I85" s="1"/>
  <c r="H74"/>
  <c r="H85" s="1"/>
  <c r="G74"/>
  <c r="G85" s="1"/>
  <c r="F74"/>
  <c r="F85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F64" s="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B24"/>
  <c r="A24"/>
  <c r="L23"/>
  <c r="J23"/>
  <c r="I23"/>
  <c r="H23"/>
  <c r="G23"/>
  <c r="F23"/>
  <c r="B14"/>
  <c r="A14"/>
  <c r="L13"/>
  <c r="L24" s="1"/>
  <c r="L213" s="1"/>
  <c r="J13"/>
  <c r="I13"/>
  <c r="H13"/>
  <c r="G13"/>
  <c r="F13"/>
  <c r="J43" l="1"/>
  <c r="G43"/>
  <c r="I43"/>
  <c r="F43"/>
  <c r="J24"/>
  <c r="I24"/>
  <c r="H24"/>
  <c r="H213" s="1"/>
  <c r="G24"/>
  <c r="F24"/>
  <c r="J213" l="1"/>
  <c r="G213"/>
  <c r="F213"/>
  <c r="I213"/>
</calcChain>
</file>

<file path=xl/sharedStrings.xml><?xml version="1.0" encoding="utf-8"?>
<sst xmlns="http://schemas.openxmlformats.org/spreadsheetml/2006/main" count="337" uniqueCount="118">
  <si>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</si>
  <si>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</si>
  <si>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</si>
  <si>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</si>
  <si>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</si>
  <si>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</si>
  <si>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</si>
  <si>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</si>
  <si>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</si>
  <si>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</si>
  <si>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</si>
  <si>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</si>
  <si>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</si>
  <si>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</si>
  <si>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</si>
  <si>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</si>
  <si>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</si>
  <si>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</si>
  <si>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</si>
  <si>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</si>
  <si>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</si>
  <si>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</si>
  <si>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</si>
  <si>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</si>
  <si>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</si>
  <si>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</si>
  <si>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</si>
  <si>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</si>
  <si>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</si>
  <si>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</si>
  <si>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</si>
  <si>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</si>
  <si>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</si>
  <si>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</si>
  <si>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день</t>
  </si>
  <si>
    <t>месяц</t>
  </si>
  <si>
    <t>год</t>
  </si>
  <si>
    <t xml:space="preserve">каша гречневая </t>
  </si>
  <si>
    <t xml:space="preserve">чай </t>
  </si>
  <si>
    <t>выход (гр)</t>
  </si>
  <si>
    <t>Энергентическа ценность ккал</t>
  </si>
  <si>
    <t>яблоки</t>
  </si>
  <si>
    <t>масло сливочное</t>
  </si>
  <si>
    <t>масло</t>
  </si>
  <si>
    <t>сыр (Российский)</t>
  </si>
  <si>
    <t>борщ из свежей капусты</t>
  </si>
  <si>
    <t>мясо отварное говяжье</t>
  </si>
  <si>
    <t>завтрак</t>
  </si>
  <si>
    <t>салаты</t>
  </si>
  <si>
    <t>салат из зеленого горошка</t>
  </si>
  <si>
    <t>пряник</t>
  </si>
  <si>
    <t>промышленнго производства</t>
  </si>
  <si>
    <t xml:space="preserve">омлет натуральный </t>
  </si>
  <si>
    <t>зеленый горошек отварной консервированный</t>
  </si>
  <si>
    <t>кокао на молоке</t>
  </si>
  <si>
    <t xml:space="preserve">масло </t>
  </si>
  <si>
    <t>макаронные изделия отварные</t>
  </si>
  <si>
    <t xml:space="preserve">птица отварная </t>
  </si>
  <si>
    <t>груши</t>
  </si>
  <si>
    <t>промышленного производства</t>
  </si>
  <si>
    <t>каша манная молочная</t>
  </si>
  <si>
    <t xml:space="preserve">картофельное пюре </t>
  </si>
  <si>
    <t>чай с лимоном</t>
  </si>
  <si>
    <t>200/7</t>
  </si>
  <si>
    <t>бананы</t>
  </si>
  <si>
    <t>сливочное</t>
  </si>
  <si>
    <t>жаркое</t>
  </si>
  <si>
    <t>гуляш из птицы</t>
  </si>
  <si>
    <t>Винегрет</t>
  </si>
  <si>
    <t>винегрет</t>
  </si>
  <si>
    <t>печенье</t>
  </si>
  <si>
    <t>сырники из творога со сметаной</t>
  </si>
  <si>
    <t>150/10</t>
  </si>
  <si>
    <t>какао  с молоком</t>
  </si>
  <si>
    <t>яблоко</t>
  </si>
  <si>
    <t>крупы</t>
  </si>
  <si>
    <t>гречневая отварная рассыпчатая</t>
  </si>
  <si>
    <t>салат</t>
  </si>
  <si>
    <t>салат из белокочанной капусты с морковью</t>
  </si>
  <si>
    <t xml:space="preserve">мясо отварное </t>
  </si>
  <si>
    <t>макаронные изднлия с тертым сыром</t>
  </si>
  <si>
    <t>суп гороховый</t>
  </si>
  <si>
    <t>чай</t>
  </si>
  <si>
    <t>груша</t>
  </si>
  <si>
    <t>салат из свеклы</t>
  </si>
  <si>
    <t>птица отварная</t>
  </si>
  <si>
    <t>каша рисовая молочная</t>
  </si>
  <si>
    <t>яйцо вареное</t>
  </si>
  <si>
    <t>пряник промышленнго производства</t>
  </si>
  <si>
    <t>кукуруза</t>
  </si>
  <si>
    <t>кукуруза консервированная</t>
  </si>
  <si>
    <t>Каша пшеничная молочная</t>
  </si>
  <si>
    <t>Пюре картофельное</t>
  </si>
  <si>
    <t>чай с сахаром</t>
  </si>
  <si>
    <t>слат</t>
  </si>
  <si>
    <t>из зеленого горошка</t>
  </si>
  <si>
    <t>сыр Российский</t>
  </si>
  <si>
    <t>Суп хинкал с говядиной</t>
  </si>
  <si>
    <t>Каша рассыпчатая рисовая с фруктами</t>
  </si>
  <si>
    <t>Какао с молоком</t>
  </si>
  <si>
    <t>зкуска</t>
  </si>
  <si>
    <t>Каша манная молочная</t>
  </si>
  <si>
    <t>Плов с мясом  птицы</t>
  </si>
  <si>
    <t xml:space="preserve">масло сливочное </t>
  </si>
  <si>
    <t>из белокочанной капусты</t>
  </si>
  <si>
    <t>печеньне</t>
  </si>
  <si>
    <t>Каша рисовая молочная</t>
  </si>
  <si>
    <t>мясо отварное говядина или птица</t>
  </si>
  <si>
    <t>какао на молоке</t>
  </si>
  <si>
    <t>биточки мясо или птица</t>
  </si>
  <si>
    <t>макаронные изделия</t>
  </si>
  <si>
    <t>пряник промышленного производства</t>
  </si>
  <si>
    <t xml:space="preserve">Омлет натуральный </t>
  </si>
  <si>
    <t>борщ с капустой и картофелем</t>
  </si>
  <si>
    <t>зеленый горошек отварное консервированный</t>
  </si>
  <si>
    <t>Компот из сухофруктов</t>
  </si>
  <si>
    <t>Директор</t>
  </si>
  <si>
    <t>Шихвердиев В.Ч.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</si>
</sst>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7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15</v>
      </c>
      <c r="G1" s="2" t="s">
        <v>16</v>
      </c>
      <c r="H1" s="55" t="s">
        <v>116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117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/>
      <c r="I3" s="48"/>
      <c r="J3" s="49">
        <v>2023</v>
      </c>
      <c r="K3" s="1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4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39</v>
      </c>
      <c r="G5" s="36" t="s">
        <v>1</v>
      </c>
      <c r="H5" s="36" t="s">
        <v>2</v>
      </c>
      <c r="I5" s="36" t="s">
        <v>3</v>
      </c>
      <c r="J5" s="36" t="s">
        <v>40</v>
      </c>
      <c r="K5" s="37" t="s">
        <v>10</v>
      </c>
      <c r="L5" s="36" t="s">
        <v>33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37</v>
      </c>
      <c r="F6" s="40">
        <v>200</v>
      </c>
      <c r="G6" s="40">
        <v>5.97</v>
      </c>
      <c r="H6" s="40">
        <v>5.48</v>
      </c>
      <c r="I6" s="40">
        <v>17.079999999999998</v>
      </c>
      <c r="J6" s="40">
        <v>141.6</v>
      </c>
      <c r="K6" s="41">
        <v>94</v>
      </c>
      <c r="L6" s="40"/>
    </row>
    <row r="7" spans="1:12" ht="15">
      <c r="A7" s="23"/>
      <c r="B7" s="15"/>
      <c r="C7" s="11"/>
      <c r="D7" s="6" t="s">
        <v>42</v>
      </c>
      <c r="E7" s="42" t="s">
        <v>43</v>
      </c>
      <c r="F7" s="43">
        <v>10</v>
      </c>
      <c r="G7" s="43">
        <v>0</v>
      </c>
      <c r="H7" s="43">
        <v>8.1999999999999993</v>
      </c>
      <c r="I7" s="43">
        <v>0.1</v>
      </c>
      <c r="J7" s="43">
        <v>75</v>
      </c>
      <c r="K7" s="44">
        <v>41</v>
      </c>
      <c r="L7" s="43"/>
    </row>
    <row r="8" spans="1:12" ht="15">
      <c r="A8" s="23"/>
      <c r="B8" s="15"/>
      <c r="C8" s="11"/>
      <c r="D8" s="7" t="s">
        <v>21</v>
      </c>
      <c r="E8" s="42" t="s">
        <v>38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391</v>
      </c>
      <c r="L8" s="43"/>
    </row>
    <row r="9" spans="1:12" ht="15">
      <c r="A9" s="23"/>
      <c r="B9" s="15"/>
      <c r="C9" s="11"/>
      <c r="D9" s="7" t="s">
        <v>22</v>
      </c>
      <c r="E9" s="42" t="s">
        <v>22</v>
      </c>
      <c r="F9" s="43">
        <v>30</v>
      </c>
      <c r="G9" s="43">
        <v>2.88</v>
      </c>
      <c r="H9" s="43">
        <v>0.35</v>
      </c>
      <c r="I9" s="43">
        <v>17.739999999999998</v>
      </c>
      <c r="J9" s="43">
        <v>85.63</v>
      </c>
      <c r="K9" s="44">
        <v>1</v>
      </c>
      <c r="L9" s="43"/>
    </row>
    <row r="10" spans="1:12" ht="15">
      <c r="A10" s="23"/>
      <c r="B10" s="15"/>
      <c r="C10" s="11"/>
      <c r="D10" s="7" t="s">
        <v>23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368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 t="shared" ref="G13:J13" si="0">SUM(G6:G12)</f>
        <v>9.4500000000000011</v>
      </c>
      <c r="H13" s="19">
        <f t="shared" si="0"/>
        <v>14.43</v>
      </c>
      <c r="I13" s="19">
        <f t="shared" si="0"/>
        <v>58.72</v>
      </c>
      <c r="J13" s="19">
        <f t="shared" si="0"/>
        <v>377.23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47</v>
      </c>
      <c r="D14" s="7" t="s">
        <v>25</v>
      </c>
      <c r="E14" s="42" t="s">
        <v>44</v>
      </c>
      <c r="F14" s="43">
        <v>15</v>
      </c>
      <c r="G14" s="43">
        <v>3.48</v>
      </c>
      <c r="H14" s="43">
        <v>4.43</v>
      </c>
      <c r="I14" s="43">
        <v>0</v>
      </c>
      <c r="J14" s="43">
        <v>54.6</v>
      </c>
      <c r="K14" s="44">
        <v>15</v>
      </c>
      <c r="L14" s="43"/>
    </row>
    <row r="15" spans="1:12" ht="15">
      <c r="A15" s="23"/>
      <c r="B15" s="15"/>
      <c r="C15" s="11"/>
      <c r="D15" s="7" t="s">
        <v>26</v>
      </c>
      <c r="E15" s="42" t="s">
        <v>45</v>
      </c>
      <c r="F15" s="43">
        <v>250</v>
      </c>
      <c r="G15" s="43">
        <v>1.81</v>
      </c>
      <c r="H15" s="43">
        <v>4.91</v>
      </c>
      <c r="I15" s="43">
        <v>12.9</v>
      </c>
      <c r="J15" s="43">
        <v>102.5</v>
      </c>
      <c r="K15" s="44">
        <v>2001</v>
      </c>
      <c r="L15" s="43"/>
    </row>
    <row r="16" spans="1:12" ht="15">
      <c r="A16" s="23"/>
      <c r="B16" s="15"/>
      <c r="C16" s="11"/>
      <c r="D16" s="7" t="s">
        <v>48</v>
      </c>
      <c r="E16" s="42" t="s">
        <v>49</v>
      </c>
      <c r="F16" s="43">
        <v>100</v>
      </c>
      <c r="G16" s="43">
        <v>2.98</v>
      </c>
      <c r="H16" s="43">
        <v>5.19</v>
      </c>
      <c r="I16" s="43">
        <v>6.25</v>
      </c>
      <c r="J16" s="43">
        <v>83.6</v>
      </c>
      <c r="K16" s="44">
        <v>10</v>
      </c>
      <c r="L16" s="43"/>
    </row>
    <row r="17" spans="1:12" ht="15">
      <c r="A17" s="23"/>
      <c r="B17" s="15"/>
      <c r="C17" s="11"/>
      <c r="D17" s="7" t="s">
        <v>28</v>
      </c>
      <c r="E17" s="42" t="s">
        <v>46</v>
      </c>
      <c r="F17" s="43">
        <v>50</v>
      </c>
      <c r="G17" s="43">
        <v>14.23</v>
      </c>
      <c r="H17" s="43">
        <v>1.91</v>
      </c>
      <c r="I17" s="43">
        <v>0.28000000000000003</v>
      </c>
      <c r="J17" s="43">
        <v>75</v>
      </c>
      <c r="K17" s="44">
        <v>532</v>
      </c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50</v>
      </c>
      <c r="E19" s="42" t="s">
        <v>51</v>
      </c>
      <c r="F19" s="43">
        <v>50</v>
      </c>
      <c r="G19" s="43">
        <v>2.2000000000000002</v>
      </c>
      <c r="H19" s="43">
        <v>1.45</v>
      </c>
      <c r="I19" s="43">
        <v>38.549999999999997</v>
      </c>
      <c r="J19" s="43">
        <v>166.5</v>
      </c>
      <c r="K19" s="44">
        <v>1035</v>
      </c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465</v>
      </c>
      <c r="G23" s="19">
        <f t="shared" ref="G23:J23" si="2">SUM(G14:G22)</f>
        <v>24.7</v>
      </c>
      <c r="H23" s="19">
        <f t="shared" si="2"/>
        <v>17.89</v>
      </c>
      <c r="I23" s="19">
        <f t="shared" si="2"/>
        <v>57.98</v>
      </c>
      <c r="J23" s="19">
        <f t="shared" si="2"/>
        <v>482.2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1005</v>
      </c>
      <c r="G24" s="32">
        <f t="shared" ref="G24:J24" si="4">G13+G23</f>
        <v>34.15</v>
      </c>
      <c r="H24" s="32">
        <f t="shared" si="4"/>
        <v>32.32</v>
      </c>
      <c r="I24" s="32">
        <f t="shared" si="4"/>
        <v>116.69999999999999</v>
      </c>
      <c r="J24" s="32">
        <f t="shared" si="4"/>
        <v>859.43000000000006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56</v>
      </c>
      <c r="F25" s="40">
        <v>180</v>
      </c>
      <c r="G25" s="40">
        <v>6.62</v>
      </c>
      <c r="H25" s="40">
        <v>5.42</v>
      </c>
      <c r="I25" s="40">
        <v>31.73</v>
      </c>
      <c r="J25" s="40">
        <v>202.14</v>
      </c>
      <c r="K25" s="41">
        <v>204</v>
      </c>
      <c r="L25" s="40"/>
    </row>
    <row r="26" spans="1:12" ht="15">
      <c r="A26" s="14"/>
      <c r="B26" s="15"/>
      <c r="C26" s="11"/>
      <c r="D26" s="6" t="s">
        <v>55</v>
      </c>
      <c r="E26" s="42" t="s">
        <v>42</v>
      </c>
      <c r="F26" s="43">
        <v>10</v>
      </c>
      <c r="G26" s="43">
        <v>0</v>
      </c>
      <c r="H26" s="43">
        <v>8.1999999999999993</v>
      </c>
      <c r="I26" s="43">
        <v>0.1</v>
      </c>
      <c r="J26" s="43">
        <v>75</v>
      </c>
      <c r="K26" s="44">
        <v>41</v>
      </c>
      <c r="L26" s="43"/>
    </row>
    <row r="27" spans="1:12" ht="15">
      <c r="A27" s="14"/>
      <c r="B27" s="15"/>
      <c r="C27" s="11"/>
      <c r="D27" s="7" t="s">
        <v>50</v>
      </c>
      <c r="E27" s="42" t="s">
        <v>59</v>
      </c>
      <c r="F27" s="43">
        <v>50</v>
      </c>
      <c r="G27" s="43">
        <v>2.2000000000000002</v>
      </c>
      <c r="H27" s="43">
        <v>1.45</v>
      </c>
      <c r="I27" s="43">
        <v>38.549999999999997</v>
      </c>
      <c r="J27" s="43">
        <v>166.5</v>
      </c>
      <c r="K27" s="44">
        <v>10.35</v>
      </c>
      <c r="L27" s="43"/>
    </row>
    <row r="28" spans="1:12" ht="15">
      <c r="A28" s="14"/>
      <c r="B28" s="15"/>
      <c r="C28" s="11"/>
      <c r="D28" s="7" t="s">
        <v>22</v>
      </c>
      <c r="E28" s="42" t="s">
        <v>22</v>
      </c>
      <c r="F28" s="43">
        <v>30</v>
      </c>
      <c r="G28" s="43">
        <v>2.88</v>
      </c>
      <c r="H28" s="43">
        <v>0.35</v>
      </c>
      <c r="I28" s="43">
        <v>17.739999999999998</v>
      </c>
      <c r="J28" s="43">
        <v>85.63</v>
      </c>
      <c r="K28" s="44">
        <v>1</v>
      </c>
      <c r="L28" s="43"/>
    </row>
    <row r="29" spans="1:12" ht="15">
      <c r="A29" s="14"/>
      <c r="B29" s="15"/>
      <c r="C29" s="11"/>
      <c r="D29" s="7" t="s">
        <v>23</v>
      </c>
      <c r="E29" s="42" t="s">
        <v>58</v>
      </c>
      <c r="F29" s="43">
        <v>100</v>
      </c>
      <c r="G29" s="43">
        <v>0.4</v>
      </c>
      <c r="H29" s="43">
        <v>0.3</v>
      </c>
      <c r="I29" s="43">
        <v>10.7</v>
      </c>
      <c r="J29" s="43">
        <v>47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370</v>
      </c>
      <c r="G32" s="19">
        <f t="shared" ref="G32" si="6">SUM(G25:G31)</f>
        <v>12.1</v>
      </c>
      <c r="H32" s="19">
        <f t="shared" ref="H32" si="7">SUM(H25:H31)</f>
        <v>15.719999999999999</v>
      </c>
      <c r="I32" s="19">
        <f t="shared" ref="I32" si="8">SUM(I25:I31)</f>
        <v>98.82</v>
      </c>
      <c r="J32" s="19">
        <f t="shared" ref="J32:L32" si="9">SUM(J25:J31)</f>
        <v>576.27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47</v>
      </c>
      <c r="D33" s="7" t="s">
        <v>25</v>
      </c>
      <c r="E33" s="42" t="s">
        <v>53</v>
      </c>
      <c r="F33" s="43">
        <v>25</v>
      </c>
      <c r="G33" s="43">
        <v>0.745</v>
      </c>
      <c r="H33" s="43">
        <v>1.2969999999999999</v>
      </c>
      <c r="I33" s="43">
        <v>1.56</v>
      </c>
      <c r="J33" s="43">
        <v>20.9</v>
      </c>
      <c r="K33" s="44">
        <v>10</v>
      </c>
      <c r="L33" s="43"/>
    </row>
    <row r="34" spans="1:12" ht="15">
      <c r="A34" s="14"/>
      <c r="B34" s="15"/>
      <c r="C34" s="11"/>
      <c r="D34" s="7" t="s">
        <v>26</v>
      </c>
      <c r="E34" s="42" t="s">
        <v>57</v>
      </c>
      <c r="F34" s="43">
        <v>75</v>
      </c>
      <c r="G34" s="43">
        <v>15.83</v>
      </c>
      <c r="H34" s="43">
        <v>10.199999999999999</v>
      </c>
      <c r="I34" s="43">
        <v>0</v>
      </c>
      <c r="J34" s="43">
        <v>154.69</v>
      </c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 t="s">
        <v>52</v>
      </c>
      <c r="F36" s="43">
        <v>140</v>
      </c>
      <c r="G36" s="43">
        <v>14.27</v>
      </c>
      <c r="H36" s="43">
        <v>22.16</v>
      </c>
      <c r="I36" s="43">
        <v>2.65</v>
      </c>
      <c r="J36" s="43">
        <v>267.93</v>
      </c>
      <c r="K36" s="44">
        <v>216</v>
      </c>
      <c r="L36" s="43"/>
    </row>
    <row r="37" spans="1:12" ht="15">
      <c r="A37" s="14"/>
      <c r="B37" s="15"/>
      <c r="C37" s="11"/>
      <c r="D37" s="7" t="s">
        <v>29</v>
      </c>
      <c r="E37" s="42" t="s">
        <v>54</v>
      </c>
      <c r="F37" s="43">
        <v>200</v>
      </c>
      <c r="G37" s="43">
        <v>1.4</v>
      </c>
      <c r="H37" s="43">
        <v>2</v>
      </c>
      <c r="I37" s="43">
        <v>22.4</v>
      </c>
      <c r="J37" s="43">
        <v>1.1599999999999999</v>
      </c>
      <c r="K37" s="44">
        <v>397</v>
      </c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440</v>
      </c>
      <c r="G42" s="19">
        <f t="shared" ref="G42" si="10">SUM(G33:G41)</f>
        <v>32.244999999999997</v>
      </c>
      <c r="H42" s="19">
        <f t="shared" ref="H42" si="11">SUM(H33:H41)</f>
        <v>35.656999999999996</v>
      </c>
      <c r="I42" s="19">
        <f t="shared" ref="I42" si="12">SUM(I33:I41)</f>
        <v>26.61</v>
      </c>
      <c r="J42" s="19">
        <f t="shared" ref="J42:L42" si="13">SUM(J33:J41)</f>
        <v>444.68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810</v>
      </c>
      <c r="G43" s="32">
        <f t="shared" ref="G43" si="14">G32+G42</f>
        <v>44.344999999999999</v>
      </c>
      <c r="H43" s="32">
        <f t="shared" ref="H43" si="15">H32+H42</f>
        <v>51.376999999999995</v>
      </c>
      <c r="I43" s="32">
        <f t="shared" ref="I43" si="16">I32+I42</f>
        <v>125.42999999999999</v>
      </c>
      <c r="J43" s="32">
        <f t="shared" ref="J43:L43" si="17">J32+J42</f>
        <v>1020.95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60</v>
      </c>
      <c r="F44" s="40">
        <v>200</v>
      </c>
      <c r="G44" s="40">
        <v>6.24</v>
      </c>
      <c r="H44" s="40">
        <v>6.1</v>
      </c>
      <c r="I44" s="40">
        <v>19.100000000000001</v>
      </c>
      <c r="J44" s="40">
        <v>158.63</v>
      </c>
      <c r="K44" s="41">
        <v>88</v>
      </c>
      <c r="L44" s="40"/>
    </row>
    <row r="45" spans="1:12" ht="15">
      <c r="A45" s="23"/>
      <c r="B45" s="15"/>
      <c r="C45" s="11"/>
      <c r="D45" s="6"/>
      <c r="E45" s="42" t="s">
        <v>61</v>
      </c>
      <c r="F45" s="43">
        <v>150</v>
      </c>
      <c r="G45" s="43">
        <v>3.06</v>
      </c>
      <c r="H45" s="43">
        <v>4.8</v>
      </c>
      <c r="I45" s="43">
        <v>20.45</v>
      </c>
      <c r="J45" s="43">
        <v>137.25</v>
      </c>
      <c r="K45" s="44">
        <v>321</v>
      </c>
      <c r="L45" s="43"/>
    </row>
    <row r="46" spans="1:12" ht="15">
      <c r="A46" s="23"/>
      <c r="B46" s="15"/>
      <c r="C46" s="11"/>
      <c r="D46" s="7" t="s">
        <v>21</v>
      </c>
      <c r="E46" s="42" t="s">
        <v>62</v>
      </c>
      <c r="F46" s="43" t="s">
        <v>63</v>
      </c>
      <c r="G46" s="43">
        <v>0.2</v>
      </c>
      <c r="H46" s="43">
        <v>0</v>
      </c>
      <c r="I46" s="43">
        <v>17.2</v>
      </c>
      <c r="J46" s="43">
        <v>91</v>
      </c>
      <c r="K46" s="44">
        <v>391</v>
      </c>
      <c r="L46" s="43"/>
    </row>
    <row r="47" spans="1:12" ht="15">
      <c r="A47" s="23"/>
      <c r="B47" s="15"/>
      <c r="C47" s="11"/>
      <c r="D47" s="7" t="s">
        <v>22</v>
      </c>
      <c r="E47" s="42" t="s">
        <v>22</v>
      </c>
      <c r="F47" s="43">
        <v>30</v>
      </c>
      <c r="G47" s="43">
        <v>2.88</v>
      </c>
      <c r="H47" s="43">
        <v>0.35</v>
      </c>
      <c r="I47" s="43">
        <v>17.739999999999998</v>
      </c>
      <c r="J47" s="43">
        <v>85.63</v>
      </c>
      <c r="K47" s="44">
        <v>1</v>
      </c>
      <c r="L47" s="43"/>
    </row>
    <row r="48" spans="1:12" ht="15">
      <c r="A48" s="23"/>
      <c r="B48" s="15"/>
      <c r="C48" s="11"/>
      <c r="D48" s="7" t="s">
        <v>23</v>
      </c>
      <c r="E48" s="42" t="s">
        <v>64</v>
      </c>
      <c r="F48" s="43">
        <v>100</v>
      </c>
      <c r="G48" s="43">
        <v>1.5</v>
      </c>
      <c r="H48" s="43">
        <v>0.5</v>
      </c>
      <c r="I48" s="43">
        <v>21</v>
      </c>
      <c r="J48" s="43">
        <v>95</v>
      </c>
      <c r="K48" s="44">
        <v>368</v>
      </c>
      <c r="L48" s="43"/>
    </row>
    <row r="49" spans="1:12" ht="15">
      <c r="A49" s="23"/>
      <c r="B49" s="15"/>
      <c r="C49" s="11"/>
      <c r="D49" s="6" t="s">
        <v>43</v>
      </c>
      <c r="E49" s="42" t="s">
        <v>65</v>
      </c>
      <c r="F49" s="43">
        <v>10</v>
      </c>
      <c r="G49" s="43">
        <v>0</v>
      </c>
      <c r="H49" s="43">
        <v>8.1999999999999993</v>
      </c>
      <c r="I49" s="43">
        <v>0.1</v>
      </c>
      <c r="J49" s="43">
        <v>75</v>
      </c>
      <c r="K49" s="44">
        <v>41</v>
      </c>
      <c r="L49" s="43"/>
    </row>
    <row r="50" spans="1:12" ht="15">
      <c r="A50" s="23"/>
      <c r="B50" s="15"/>
      <c r="C50" s="11"/>
      <c r="D50" s="6" t="s">
        <v>70</v>
      </c>
      <c r="E50" s="42" t="s">
        <v>70</v>
      </c>
      <c r="F50" s="43">
        <v>50</v>
      </c>
      <c r="G50" s="43">
        <v>2.2000000000000002</v>
      </c>
      <c r="H50" s="43">
        <v>1.45</v>
      </c>
      <c r="I50" s="43">
        <v>38.549999999999997</v>
      </c>
      <c r="J50" s="43">
        <v>166.5</v>
      </c>
      <c r="K50" s="44">
        <v>0.03</v>
      </c>
      <c r="L50" s="43"/>
    </row>
    <row r="51" spans="1:12" ht="15">
      <c r="A51" s="23"/>
      <c r="B51" s="15"/>
      <c r="C51" s="11"/>
      <c r="D51" s="6" t="s">
        <v>68</v>
      </c>
      <c r="E51" s="42" t="s">
        <v>69</v>
      </c>
      <c r="F51" s="43">
        <v>100</v>
      </c>
      <c r="G51" s="43">
        <v>1.35</v>
      </c>
      <c r="H51" s="43">
        <v>6.16</v>
      </c>
      <c r="I51" s="43">
        <v>7.69</v>
      </c>
      <c r="J51" s="43">
        <v>91.6</v>
      </c>
      <c r="K51" s="44">
        <v>45</v>
      </c>
      <c r="L51" s="43"/>
    </row>
    <row r="52" spans="1:12" ht="15">
      <c r="A52" s="23"/>
      <c r="B52" s="15"/>
      <c r="C52" s="11"/>
      <c r="D52" s="6" t="s">
        <v>66</v>
      </c>
      <c r="E52" s="42" t="s">
        <v>67</v>
      </c>
      <c r="F52" s="43">
        <v>100</v>
      </c>
      <c r="G52" s="43">
        <v>17.100000000000001</v>
      </c>
      <c r="H52" s="43">
        <v>4.67</v>
      </c>
      <c r="I52" s="43">
        <v>13.72</v>
      </c>
      <c r="J52" s="43">
        <v>165</v>
      </c>
      <c r="K52" s="44">
        <v>56</v>
      </c>
      <c r="L52" s="43"/>
    </row>
    <row r="53" spans="1:12" ht="15">
      <c r="A53" s="24"/>
      <c r="B53" s="17"/>
      <c r="C53" s="8"/>
      <c r="D53" s="18" t="s">
        <v>32</v>
      </c>
      <c r="E53" s="9"/>
      <c r="F53" s="19">
        <f>SUM(F44:F52)</f>
        <v>740</v>
      </c>
      <c r="G53" s="19">
        <f t="shared" ref="G53" si="18">SUM(G44:G52)</f>
        <v>34.53</v>
      </c>
      <c r="H53" s="19">
        <f t="shared" ref="H53" si="19">SUM(H44:H52)</f>
        <v>32.229999999999997</v>
      </c>
      <c r="I53" s="19">
        <f t="shared" ref="I53" si="20">SUM(I44:I52)</f>
        <v>155.54999999999998</v>
      </c>
      <c r="J53" s="19">
        <f t="shared" ref="J53:L53" si="21">SUM(J44:J52)</f>
        <v>1065.6100000000001</v>
      </c>
      <c r="K53" s="25"/>
      <c r="L53" s="19">
        <f t="shared" si="21"/>
        <v>0</v>
      </c>
    </row>
    <row r="54" spans="1:12" ht="15">
      <c r="A54" s="26">
        <f>A44</f>
        <v>1</v>
      </c>
      <c r="B54" s="13">
        <f>B44</f>
        <v>3</v>
      </c>
      <c r="C54" s="10" t="s">
        <v>47</v>
      </c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32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>
      <c r="A64" s="29">
        <f>A44</f>
        <v>1</v>
      </c>
      <c r="B64" s="30">
        <f>B44</f>
        <v>3</v>
      </c>
      <c r="C64" s="50" t="s">
        <v>4</v>
      </c>
      <c r="D64" s="51"/>
      <c r="E64" s="31"/>
      <c r="F64" s="32">
        <f>F53+F63</f>
        <v>740</v>
      </c>
      <c r="G64" s="32">
        <f t="shared" ref="G64" si="26">G53+G63</f>
        <v>34.53</v>
      </c>
      <c r="H64" s="32">
        <f t="shared" ref="H64" si="27">H53+H63</f>
        <v>32.229999999999997</v>
      </c>
      <c r="I64" s="32">
        <f t="shared" ref="I64" si="28">I53+I63</f>
        <v>155.54999999999998</v>
      </c>
      <c r="J64" s="32">
        <f t="shared" ref="J64:L64" si="29">J53+J63</f>
        <v>1065.6100000000001</v>
      </c>
      <c r="K64" s="32"/>
      <c r="L64" s="32">
        <f t="shared" si="29"/>
        <v>0</v>
      </c>
    </row>
    <row r="65" spans="1:12" ht="15">
      <c r="A65" s="20">
        <v>1</v>
      </c>
      <c r="B65" s="21">
        <v>4</v>
      </c>
      <c r="C65" s="22" t="s">
        <v>19</v>
      </c>
      <c r="D65" s="5" t="s">
        <v>20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6" t="s">
        <v>25</v>
      </c>
      <c r="E66" s="42" t="s">
        <v>71</v>
      </c>
      <c r="F66" s="43" t="s">
        <v>72</v>
      </c>
      <c r="G66" s="43">
        <v>28.44</v>
      </c>
      <c r="H66" s="43">
        <v>19.510000000000002</v>
      </c>
      <c r="I66" s="43">
        <v>17.100000000000001</v>
      </c>
      <c r="J66" s="43">
        <v>357.16</v>
      </c>
      <c r="K66" s="44">
        <v>463</v>
      </c>
      <c r="L66" s="43"/>
    </row>
    <row r="67" spans="1:12" ht="15">
      <c r="A67" s="23"/>
      <c r="B67" s="15"/>
      <c r="C67" s="11"/>
      <c r="D67" s="7" t="s">
        <v>21</v>
      </c>
      <c r="E67" s="42" t="s">
        <v>73</v>
      </c>
      <c r="F67" s="43">
        <v>200</v>
      </c>
      <c r="G67" s="43">
        <v>3.52</v>
      </c>
      <c r="H67" s="43">
        <v>3.72</v>
      </c>
      <c r="I67" s="43">
        <v>25.49</v>
      </c>
      <c r="J67" s="43">
        <v>145.19999999999999</v>
      </c>
      <c r="K67" s="44">
        <v>397</v>
      </c>
      <c r="L67" s="43"/>
    </row>
    <row r="68" spans="1:12" ht="15">
      <c r="A68" s="23"/>
      <c r="B68" s="15"/>
      <c r="C68" s="11"/>
      <c r="D68" s="7" t="s">
        <v>22</v>
      </c>
      <c r="E68" s="42" t="s">
        <v>22</v>
      </c>
      <c r="F68" s="43">
        <v>30</v>
      </c>
      <c r="G68" s="43">
        <v>2.88</v>
      </c>
      <c r="H68" s="43">
        <v>0.35</v>
      </c>
      <c r="I68" s="43">
        <v>17.739999999999998</v>
      </c>
      <c r="J68" s="43">
        <v>85.63</v>
      </c>
      <c r="K68" s="44">
        <v>1</v>
      </c>
      <c r="L68" s="43"/>
    </row>
    <row r="69" spans="1:12" ht="15">
      <c r="A69" s="23"/>
      <c r="B69" s="15"/>
      <c r="C69" s="11"/>
      <c r="D69" s="7" t="s">
        <v>23</v>
      </c>
      <c r="E69" s="42" t="s">
        <v>74</v>
      </c>
      <c r="F69" s="43">
        <v>100</v>
      </c>
      <c r="G69" s="43">
        <v>0.4</v>
      </c>
      <c r="H69" s="43">
        <v>0.4</v>
      </c>
      <c r="I69" s="43">
        <v>9.8000000000000007</v>
      </c>
      <c r="J69" s="43">
        <v>47</v>
      </c>
      <c r="K69" s="44">
        <v>368</v>
      </c>
      <c r="L69" s="43"/>
    </row>
    <row r="70" spans="1:12" ht="15">
      <c r="A70" s="23"/>
      <c r="B70" s="15"/>
      <c r="C70" s="11"/>
      <c r="D70" s="7" t="s">
        <v>75</v>
      </c>
      <c r="E70" s="42" t="s">
        <v>76</v>
      </c>
      <c r="F70" s="43">
        <v>180</v>
      </c>
      <c r="G70" s="43">
        <v>8.9499999999999993</v>
      </c>
      <c r="H70" s="43">
        <v>6.73</v>
      </c>
      <c r="I70" s="43">
        <v>43</v>
      </c>
      <c r="J70" s="43">
        <v>276.52999999999997</v>
      </c>
      <c r="K70" s="44">
        <v>168</v>
      </c>
      <c r="L70" s="43"/>
    </row>
    <row r="71" spans="1:12" ht="15">
      <c r="A71" s="23"/>
      <c r="B71" s="15"/>
      <c r="C71" s="11"/>
      <c r="D71" s="7" t="s">
        <v>77</v>
      </c>
      <c r="E71" s="42" t="s">
        <v>78</v>
      </c>
      <c r="F71" s="43">
        <v>100</v>
      </c>
      <c r="G71" s="43">
        <v>0.4</v>
      </c>
      <c r="H71" s="43">
        <v>9.8000000000000007</v>
      </c>
      <c r="I71" s="43">
        <v>47</v>
      </c>
      <c r="J71" s="43">
        <v>43</v>
      </c>
      <c r="K71" s="44"/>
      <c r="L71" s="43"/>
    </row>
    <row r="72" spans="1:12" ht="15">
      <c r="A72" s="23"/>
      <c r="B72" s="15"/>
      <c r="C72" s="11"/>
      <c r="D72" s="6" t="s">
        <v>43</v>
      </c>
      <c r="E72" s="42" t="s">
        <v>65</v>
      </c>
      <c r="F72" s="43">
        <v>10</v>
      </c>
      <c r="G72" s="43">
        <v>0</v>
      </c>
      <c r="H72" s="43">
        <v>8.1999999999999993</v>
      </c>
      <c r="I72" s="43">
        <v>0.1</v>
      </c>
      <c r="J72" s="43">
        <v>75</v>
      </c>
      <c r="K72" s="44">
        <v>41</v>
      </c>
      <c r="L72" s="43"/>
    </row>
    <row r="73" spans="1:12" ht="15">
      <c r="A73" s="23"/>
      <c r="B73" s="15"/>
      <c r="C73" s="11"/>
      <c r="D73" s="6" t="s">
        <v>66</v>
      </c>
      <c r="E73" s="42" t="s">
        <v>67</v>
      </c>
      <c r="F73" s="43">
        <v>100</v>
      </c>
      <c r="G73" s="43">
        <v>17.21</v>
      </c>
      <c r="H73" s="43">
        <v>4.67</v>
      </c>
      <c r="I73" s="43">
        <v>13.72</v>
      </c>
      <c r="J73" s="43">
        <v>165</v>
      </c>
      <c r="K73" s="44">
        <v>277</v>
      </c>
      <c r="L73" s="43"/>
    </row>
    <row r="74" spans="1:12" ht="15">
      <c r="A74" s="24"/>
      <c r="B74" s="17"/>
      <c r="C74" s="8"/>
      <c r="D74" s="18" t="s">
        <v>32</v>
      </c>
      <c r="E74" s="9"/>
      <c r="F74" s="19">
        <f>SUM(F65:F73)</f>
        <v>720</v>
      </c>
      <c r="G74" s="19">
        <f t="shared" ref="G74" si="30">SUM(G65:G73)</f>
        <v>61.8</v>
      </c>
      <c r="H74" s="19">
        <f t="shared" ref="H74" si="31">SUM(H65:H73)</f>
        <v>53.38000000000001</v>
      </c>
      <c r="I74" s="19">
        <f t="shared" ref="I74" si="32">SUM(I65:I73)</f>
        <v>173.95</v>
      </c>
      <c r="J74" s="19">
        <f t="shared" ref="J74:L74" si="33">SUM(J65:J73)</f>
        <v>1194.52</v>
      </c>
      <c r="K74" s="25"/>
      <c r="L74" s="19">
        <f t="shared" si="33"/>
        <v>0</v>
      </c>
    </row>
    <row r="75" spans="1:12" ht="15">
      <c r="A75" s="26">
        <f>A65</f>
        <v>1</v>
      </c>
      <c r="B75" s="13">
        <f>B65</f>
        <v>4</v>
      </c>
      <c r="C75" s="10" t="s">
        <v>24</v>
      </c>
      <c r="D75" s="7" t="s">
        <v>25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4"/>
      <c r="B84" s="17"/>
      <c r="C84" s="8"/>
      <c r="D84" s="18" t="s">
        <v>32</v>
      </c>
      <c r="E84" s="9"/>
      <c r="F84" s="19">
        <f>SUM(F75:F83)</f>
        <v>0</v>
      </c>
      <c r="G84" s="19">
        <f t="shared" ref="G84" si="34">SUM(G75:G83)</f>
        <v>0</v>
      </c>
      <c r="H84" s="19">
        <f t="shared" ref="H84" si="35">SUM(H75:H83)</f>
        <v>0</v>
      </c>
      <c r="I84" s="19">
        <f t="shared" ref="I84" si="36">SUM(I75:I83)</f>
        <v>0</v>
      </c>
      <c r="J84" s="19">
        <f t="shared" ref="J84:L84" si="37">SUM(J75:J83)</f>
        <v>0</v>
      </c>
      <c r="K84" s="25"/>
      <c r="L84" s="19">
        <f t="shared" si="37"/>
        <v>0</v>
      </c>
    </row>
    <row r="85" spans="1:12" ht="15.75" customHeight="1">
      <c r="A85" s="29">
        <f>A65</f>
        <v>1</v>
      </c>
      <c r="B85" s="30">
        <f>B65</f>
        <v>4</v>
      </c>
      <c r="C85" s="50" t="s">
        <v>4</v>
      </c>
      <c r="D85" s="51"/>
      <c r="E85" s="31"/>
      <c r="F85" s="32">
        <f>F74+F84</f>
        <v>720</v>
      </c>
      <c r="G85" s="32">
        <f t="shared" ref="G85" si="38">G74+G84</f>
        <v>61.8</v>
      </c>
      <c r="H85" s="32">
        <f t="shared" ref="H85" si="39">H74+H84</f>
        <v>53.38000000000001</v>
      </c>
      <c r="I85" s="32">
        <f t="shared" ref="I85" si="40">I74+I84</f>
        <v>173.95</v>
      </c>
      <c r="J85" s="32">
        <f t="shared" ref="J85:L85" si="41">J74+J84</f>
        <v>1194.52</v>
      </c>
      <c r="K85" s="32"/>
      <c r="L85" s="32">
        <f t="shared" si="41"/>
        <v>0</v>
      </c>
    </row>
    <row r="86" spans="1:12" ht="15">
      <c r="A86" s="20">
        <v>1</v>
      </c>
      <c r="B86" s="21">
        <v>5</v>
      </c>
      <c r="C86" s="22" t="s">
        <v>19</v>
      </c>
      <c r="D86" s="5" t="s">
        <v>20</v>
      </c>
      <c r="E86" s="39" t="s">
        <v>79</v>
      </c>
      <c r="F86" s="40">
        <v>50</v>
      </c>
      <c r="G86" s="40">
        <v>14.23</v>
      </c>
      <c r="H86" s="40">
        <v>1.91</v>
      </c>
      <c r="I86" s="40">
        <v>0.28000000000000003</v>
      </c>
      <c r="J86" s="40">
        <v>75</v>
      </c>
      <c r="K86" s="41">
        <v>532</v>
      </c>
      <c r="L86" s="40"/>
    </row>
    <row r="87" spans="1:12" ht="15">
      <c r="A87" s="23"/>
      <c r="B87" s="15"/>
      <c r="C87" s="11"/>
      <c r="D87" s="8"/>
      <c r="E87" s="56" t="s">
        <v>80</v>
      </c>
      <c r="F87" s="57">
        <v>180</v>
      </c>
      <c r="G87" s="57">
        <v>6.62</v>
      </c>
      <c r="H87" s="57">
        <v>5.42</v>
      </c>
      <c r="I87" s="57">
        <v>31.73</v>
      </c>
      <c r="J87" s="57">
        <v>202.14</v>
      </c>
      <c r="K87" s="58">
        <v>688</v>
      </c>
      <c r="L87" s="57"/>
    </row>
    <row r="88" spans="1:12" ht="15">
      <c r="A88" s="23"/>
      <c r="B88" s="15"/>
      <c r="C88" s="11"/>
      <c r="D88" s="6"/>
      <c r="E88" s="42" t="s">
        <v>81</v>
      </c>
      <c r="F88" s="43">
        <v>20</v>
      </c>
      <c r="G88" s="43">
        <v>4.3899999999999997</v>
      </c>
      <c r="H88" s="43">
        <v>4.22</v>
      </c>
      <c r="I88" s="43">
        <v>13.06</v>
      </c>
      <c r="J88" s="43">
        <v>107.8</v>
      </c>
      <c r="K88" s="44">
        <v>214</v>
      </c>
      <c r="L88" s="43"/>
    </row>
    <row r="89" spans="1:12" ht="15">
      <c r="A89" s="23"/>
      <c r="B89" s="15"/>
      <c r="C89" s="11"/>
      <c r="D89" s="7" t="s">
        <v>21</v>
      </c>
      <c r="E89" s="42" t="s">
        <v>82</v>
      </c>
      <c r="F89" s="43">
        <v>200</v>
      </c>
      <c r="G89" s="43">
        <v>0.2</v>
      </c>
      <c r="H89" s="43">
        <v>0</v>
      </c>
      <c r="I89" s="43">
        <v>14</v>
      </c>
      <c r="J89" s="43">
        <v>28</v>
      </c>
      <c r="K89" s="44">
        <v>1</v>
      </c>
      <c r="L89" s="43"/>
    </row>
    <row r="90" spans="1:12" ht="15">
      <c r="A90" s="23"/>
      <c r="B90" s="15"/>
      <c r="C90" s="11"/>
      <c r="D90" s="7" t="s">
        <v>22</v>
      </c>
      <c r="E90" s="42" t="s">
        <v>22</v>
      </c>
      <c r="F90" s="43">
        <v>30</v>
      </c>
      <c r="G90" s="43">
        <v>2.88</v>
      </c>
      <c r="H90" s="43">
        <v>0.35</v>
      </c>
      <c r="I90" s="43">
        <v>17.739999999999998</v>
      </c>
      <c r="J90" s="43">
        <v>85.63</v>
      </c>
      <c r="K90" s="44">
        <v>1</v>
      </c>
      <c r="L90" s="43"/>
    </row>
    <row r="91" spans="1:12" ht="15">
      <c r="A91" s="23"/>
      <c r="B91" s="15"/>
      <c r="C91" s="11"/>
      <c r="D91" s="7" t="s">
        <v>23</v>
      </c>
      <c r="E91" s="42" t="s">
        <v>83</v>
      </c>
      <c r="F91" s="43">
        <v>100</v>
      </c>
      <c r="G91" s="43">
        <v>0.4</v>
      </c>
      <c r="H91" s="43">
        <v>0.3</v>
      </c>
      <c r="I91" s="43">
        <v>10.3</v>
      </c>
      <c r="J91" s="43">
        <v>47</v>
      </c>
      <c r="K91" s="44">
        <v>847</v>
      </c>
      <c r="L91" s="43"/>
    </row>
    <row r="92" spans="1:12" ht="15">
      <c r="A92" s="23"/>
      <c r="B92" s="15"/>
      <c r="C92" s="11"/>
      <c r="D92" s="6"/>
      <c r="E92" s="42" t="s">
        <v>84</v>
      </c>
      <c r="F92" s="43">
        <v>60</v>
      </c>
      <c r="G92" s="43">
        <v>0.86</v>
      </c>
      <c r="H92" s="43">
        <v>3.65</v>
      </c>
      <c r="I92" s="43">
        <v>5.0199999999999996</v>
      </c>
      <c r="J92" s="43">
        <v>56.39</v>
      </c>
      <c r="K92" s="44">
        <v>33</v>
      </c>
      <c r="L92" s="43"/>
    </row>
    <row r="93" spans="1:12" ht="15">
      <c r="A93" s="23"/>
      <c r="B93" s="15"/>
      <c r="C93" s="11"/>
      <c r="D93" s="6" t="s">
        <v>43</v>
      </c>
      <c r="E93" s="42" t="s">
        <v>65</v>
      </c>
      <c r="F93" s="43">
        <v>10</v>
      </c>
      <c r="G93" s="43">
        <v>0</v>
      </c>
      <c r="H93" s="43">
        <v>8.1999999999999993</v>
      </c>
      <c r="I93" s="43">
        <v>0.1</v>
      </c>
      <c r="J93" s="43">
        <v>75</v>
      </c>
      <c r="K93" s="44">
        <v>41</v>
      </c>
      <c r="L93" s="43"/>
    </row>
    <row r="94" spans="1:12" ht="15">
      <c r="A94" s="23"/>
      <c r="B94" s="15"/>
      <c r="C94" s="11"/>
      <c r="D94" s="6" t="s">
        <v>70</v>
      </c>
      <c r="E94" s="42" t="s">
        <v>70</v>
      </c>
      <c r="F94" s="43">
        <v>35</v>
      </c>
      <c r="G94" s="43">
        <v>2.6</v>
      </c>
      <c r="H94" s="43">
        <v>23.4</v>
      </c>
      <c r="I94" s="43">
        <v>26</v>
      </c>
      <c r="J94" s="43">
        <v>146</v>
      </c>
      <c r="K94" s="44">
        <v>0.03</v>
      </c>
      <c r="L94" s="43"/>
    </row>
    <row r="95" spans="1:12" ht="15">
      <c r="A95" s="24"/>
      <c r="B95" s="17"/>
      <c r="C95" s="8"/>
      <c r="D95" s="18" t="s">
        <v>32</v>
      </c>
      <c r="E95" s="9"/>
      <c r="F95" s="19">
        <f>SUM(F86:F94)</f>
        <v>685</v>
      </c>
      <c r="G95" s="19">
        <f t="shared" ref="G95" si="42">SUM(G86:G94)</f>
        <v>32.18</v>
      </c>
      <c r="H95" s="19">
        <f t="shared" ref="H95" si="43">SUM(H86:H94)</f>
        <v>47.45</v>
      </c>
      <c r="I95" s="19">
        <f t="shared" ref="I95" si="44">SUM(I86:I94)</f>
        <v>118.22999999999999</v>
      </c>
      <c r="J95" s="19">
        <f t="shared" ref="J95:L95" si="45">SUM(J86:J94)</f>
        <v>822.95999999999992</v>
      </c>
      <c r="K95" s="25"/>
      <c r="L95" s="19">
        <f t="shared" si="45"/>
        <v>0</v>
      </c>
    </row>
    <row r="96" spans="1:12" ht="15">
      <c r="A96" s="26">
        <f>A86</f>
        <v>1</v>
      </c>
      <c r="B96" s="13">
        <f>B86</f>
        <v>5</v>
      </c>
      <c r="C96" s="10" t="s">
        <v>24</v>
      </c>
      <c r="D96" s="7" t="s">
        <v>25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27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28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29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30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32</v>
      </c>
      <c r="E105" s="9"/>
      <c r="F105" s="19">
        <f>SUM(F96:F104)</f>
        <v>0</v>
      </c>
      <c r="G105" s="19">
        <f t="shared" ref="G105" si="46">SUM(G96:G104)</f>
        <v>0</v>
      </c>
      <c r="H105" s="19">
        <f t="shared" ref="H105" si="47">SUM(H96:H104)</f>
        <v>0</v>
      </c>
      <c r="I105" s="19">
        <f t="shared" ref="I105" si="48">SUM(I96:I104)</f>
        <v>0</v>
      </c>
      <c r="J105" s="19">
        <f t="shared" ref="J105:L105" si="49">SUM(J96:J104)</f>
        <v>0</v>
      </c>
      <c r="K105" s="25"/>
      <c r="L105" s="19">
        <f t="shared" si="49"/>
        <v>0</v>
      </c>
    </row>
    <row r="106" spans="1:12" ht="15.75" customHeight="1">
      <c r="A106" s="29">
        <f>A86</f>
        <v>1</v>
      </c>
      <c r="B106" s="30">
        <f>B86</f>
        <v>5</v>
      </c>
      <c r="C106" s="50" t="s">
        <v>4</v>
      </c>
      <c r="D106" s="51"/>
      <c r="E106" s="31"/>
      <c r="F106" s="32">
        <f>F95+F105</f>
        <v>685</v>
      </c>
      <c r="G106" s="32">
        <f t="shared" ref="G106" si="50">G95+G105</f>
        <v>32.18</v>
      </c>
      <c r="H106" s="32">
        <f t="shared" ref="H106" si="51">H95+H105</f>
        <v>47.45</v>
      </c>
      <c r="I106" s="32">
        <f t="shared" ref="I106" si="52">I95+I105</f>
        <v>118.22999999999999</v>
      </c>
      <c r="J106" s="32">
        <f t="shared" ref="J106:L106" si="53">J95+J105</f>
        <v>822.95999999999992</v>
      </c>
      <c r="K106" s="32"/>
      <c r="L106" s="32">
        <f t="shared" si="53"/>
        <v>0</v>
      </c>
    </row>
    <row r="107" spans="1:12" ht="15">
      <c r="A107" s="20">
        <v>1</v>
      </c>
      <c r="B107" s="21">
        <v>6</v>
      </c>
      <c r="C107" s="22" t="s">
        <v>19</v>
      </c>
      <c r="D107" s="5" t="s">
        <v>20</v>
      </c>
      <c r="E107" s="39" t="s">
        <v>85</v>
      </c>
      <c r="F107" s="40">
        <v>75</v>
      </c>
      <c r="G107" s="40">
        <v>15.83</v>
      </c>
      <c r="H107" s="40">
        <v>10.199999999999999</v>
      </c>
      <c r="I107" s="40"/>
      <c r="J107" s="40">
        <v>154.69</v>
      </c>
      <c r="K107" s="41">
        <v>637</v>
      </c>
      <c r="L107" s="40"/>
    </row>
    <row r="108" spans="1:12" ht="15">
      <c r="A108" s="23"/>
      <c r="B108" s="15"/>
      <c r="C108" s="11"/>
      <c r="D108" s="8"/>
      <c r="E108" s="56" t="s">
        <v>86</v>
      </c>
      <c r="F108" s="57">
        <v>160</v>
      </c>
      <c r="G108" s="57">
        <v>2.3199999999999998</v>
      </c>
      <c r="H108" s="57">
        <v>3.96</v>
      </c>
      <c r="I108" s="57">
        <v>28.97</v>
      </c>
      <c r="J108" s="57">
        <v>161</v>
      </c>
      <c r="K108" s="58">
        <v>168</v>
      </c>
      <c r="L108" s="57"/>
    </row>
    <row r="109" spans="1:12" ht="15">
      <c r="A109" s="23"/>
      <c r="B109" s="15"/>
      <c r="C109" s="11"/>
      <c r="D109" s="6"/>
      <c r="E109" s="42" t="s">
        <v>87</v>
      </c>
      <c r="F109" s="43">
        <v>40</v>
      </c>
      <c r="G109" s="43">
        <v>5.0999999999999996</v>
      </c>
      <c r="H109" s="43">
        <v>4.5999999999999996</v>
      </c>
      <c r="I109" s="43">
        <v>0.3</v>
      </c>
      <c r="J109" s="43">
        <v>63</v>
      </c>
      <c r="K109" s="44">
        <v>213</v>
      </c>
      <c r="L109" s="43"/>
    </row>
    <row r="110" spans="1:12" ht="15">
      <c r="A110" s="23"/>
      <c r="B110" s="15"/>
      <c r="C110" s="11"/>
      <c r="D110" s="7" t="s">
        <v>21</v>
      </c>
      <c r="E110" s="42" t="s">
        <v>62</v>
      </c>
      <c r="F110" s="43" t="s">
        <v>63</v>
      </c>
      <c r="G110" s="43">
        <v>0.2</v>
      </c>
      <c r="H110" s="43">
        <v>0</v>
      </c>
      <c r="I110" s="43">
        <v>17.2</v>
      </c>
      <c r="J110" s="43">
        <v>91</v>
      </c>
      <c r="K110" s="44">
        <v>944</v>
      </c>
      <c r="L110" s="43"/>
    </row>
    <row r="111" spans="1:12" ht="15">
      <c r="A111" s="23"/>
      <c r="B111" s="15"/>
      <c r="C111" s="11"/>
      <c r="D111" s="7" t="s">
        <v>22</v>
      </c>
      <c r="E111" s="42" t="s">
        <v>22</v>
      </c>
      <c r="F111" s="43">
        <v>30</v>
      </c>
      <c r="G111" s="43">
        <v>2.88</v>
      </c>
      <c r="H111" s="43">
        <v>0.35</v>
      </c>
      <c r="I111" s="43">
        <v>17.739999999999998</v>
      </c>
      <c r="J111" s="43">
        <v>85.63</v>
      </c>
      <c r="K111" s="44">
        <v>1</v>
      </c>
      <c r="L111" s="43"/>
    </row>
    <row r="112" spans="1:12" ht="15">
      <c r="A112" s="23"/>
      <c r="B112" s="15"/>
      <c r="C112" s="11"/>
      <c r="D112" s="7" t="s">
        <v>23</v>
      </c>
      <c r="E112" s="42" t="s">
        <v>64</v>
      </c>
      <c r="F112" s="43">
        <v>100</v>
      </c>
      <c r="G112" s="43">
        <v>1.5</v>
      </c>
      <c r="H112" s="43">
        <v>0.5</v>
      </c>
      <c r="I112" s="43">
        <v>21</v>
      </c>
      <c r="J112" s="43">
        <v>96</v>
      </c>
      <c r="K112" s="44">
        <v>368</v>
      </c>
      <c r="L112" s="43"/>
    </row>
    <row r="113" spans="1:12" ht="15">
      <c r="A113" s="23"/>
      <c r="B113" s="15"/>
      <c r="C113" s="11"/>
      <c r="D113" s="6"/>
      <c r="E113" s="42" t="s">
        <v>88</v>
      </c>
      <c r="F113" s="43">
        <v>50</v>
      </c>
      <c r="G113" s="43">
        <v>2.2000000000000002</v>
      </c>
      <c r="H113" s="43">
        <v>1.45</v>
      </c>
      <c r="I113" s="43">
        <v>38.549999999999997</v>
      </c>
      <c r="J113" s="43">
        <v>166.5</v>
      </c>
      <c r="K113" s="44">
        <v>1075</v>
      </c>
      <c r="L113" s="43"/>
    </row>
    <row r="114" spans="1:12" ht="15">
      <c r="A114" s="23"/>
      <c r="B114" s="15"/>
      <c r="C114" s="11"/>
      <c r="D114" s="6"/>
      <c r="E114" s="42" t="s">
        <v>42</v>
      </c>
      <c r="F114" s="43">
        <v>10</v>
      </c>
      <c r="G114" s="43">
        <v>0</v>
      </c>
      <c r="H114" s="43">
        <v>8.1999999999999993</v>
      </c>
      <c r="I114" s="43">
        <v>0.1</v>
      </c>
      <c r="J114" s="43">
        <v>75</v>
      </c>
      <c r="K114" s="44">
        <v>41</v>
      </c>
      <c r="L114" s="43"/>
    </row>
    <row r="115" spans="1:12" ht="15">
      <c r="A115" s="23"/>
      <c r="B115" s="15"/>
      <c r="C115" s="11"/>
      <c r="D115" s="6" t="s">
        <v>89</v>
      </c>
      <c r="E115" s="42" t="s">
        <v>90</v>
      </c>
      <c r="F115" s="43">
        <v>25</v>
      </c>
      <c r="G115" s="43">
        <v>0.72</v>
      </c>
      <c r="H115" s="43">
        <v>1.5449999999999999</v>
      </c>
      <c r="I115" s="43">
        <v>2.0099999999999998</v>
      </c>
      <c r="J115" s="43">
        <v>24.824999999999999</v>
      </c>
      <c r="K115" s="44">
        <v>12</v>
      </c>
      <c r="L115" s="43"/>
    </row>
    <row r="116" spans="1:12" ht="15">
      <c r="A116" s="24"/>
      <c r="B116" s="17"/>
      <c r="C116" s="8"/>
      <c r="D116" s="18" t="s">
        <v>32</v>
      </c>
      <c r="E116" s="9"/>
      <c r="F116" s="19">
        <f>SUM(F107:F115)</f>
        <v>490</v>
      </c>
      <c r="G116" s="19">
        <f t="shared" ref="G116:J116" si="54">SUM(G107:G115)</f>
        <v>30.749999999999996</v>
      </c>
      <c r="H116" s="19">
        <f t="shared" si="54"/>
        <v>30.805</v>
      </c>
      <c r="I116" s="19">
        <f t="shared" si="54"/>
        <v>125.86999999999999</v>
      </c>
      <c r="J116" s="19">
        <f t="shared" si="54"/>
        <v>917.64499999999998</v>
      </c>
      <c r="K116" s="25"/>
      <c r="L116" s="19">
        <f t="shared" ref="L116" si="55">SUM(L107:L115)</f>
        <v>0</v>
      </c>
    </row>
    <row r="117" spans="1:12" ht="15">
      <c r="A117" s="26">
        <f>A107</f>
        <v>1</v>
      </c>
      <c r="B117" s="13">
        <f>B107</f>
        <v>6</v>
      </c>
      <c r="C117" s="10" t="s">
        <v>24</v>
      </c>
      <c r="D117" s="7" t="s">
        <v>25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26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27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28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31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4"/>
      <c r="B126" s="17"/>
      <c r="C126" s="8"/>
      <c r="D126" s="18" t="s">
        <v>32</v>
      </c>
      <c r="E126" s="9"/>
      <c r="F126" s="19">
        <f>SUM(F117:F125)</f>
        <v>0</v>
      </c>
      <c r="G126" s="19">
        <f t="shared" ref="G126:J126" si="56">SUM(G117:G125)</f>
        <v>0</v>
      </c>
      <c r="H126" s="19">
        <f t="shared" si="56"/>
        <v>0</v>
      </c>
      <c r="I126" s="19">
        <f t="shared" si="56"/>
        <v>0</v>
      </c>
      <c r="J126" s="19">
        <f t="shared" si="56"/>
        <v>0</v>
      </c>
      <c r="K126" s="25"/>
      <c r="L126" s="19">
        <f t="shared" ref="L126" si="57">SUM(L117:L125)</f>
        <v>0</v>
      </c>
    </row>
    <row r="127" spans="1:12" ht="15">
      <c r="A127" s="29">
        <f>A107</f>
        <v>1</v>
      </c>
      <c r="B127" s="30">
        <f>B107</f>
        <v>6</v>
      </c>
      <c r="C127" s="50" t="s">
        <v>4</v>
      </c>
      <c r="D127" s="51"/>
      <c r="E127" s="31"/>
      <c r="F127" s="32">
        <f>F116+F126</f>
        <v>490</v>
      </c>
      <c r="G127" s="32">
        <f t="shared" ref="G127" si="58">G116+G126</f>
        <v>30.749999999999996</v>
      </c>
      <c r="H127" s="32">
        <f t="shared" ref="H127" si="59">H116+H126</f>
        <v>30.805</v>
      </c>
      <c r="I127" s="32">
        <f t="shared" ref="I127" si="60">I116+I126</f>
        <v>125.86999999999999</v>
      </c>
      <c r="J127" s="32">
        <f t="shared" ref="J127:L127" si="61">J116+J126</f>
        <v>917.64499999999998</v>
      </c>
      <c r="K127" s="32"/>
      <c r="L127" s="32">
        <f t="shared" si="61"/>
        <v>0</v>
      </c>
    </row>
    <row r="128" spans="1:12" ht="15">
      <c r="A128" s="14">
        <v>2</v>
      </c>
      <c r="B128" s="15">
        <v>1</v>
      </c>
      <c r="C128" s="22" t="s">
        <v>19</v>
      </c>
      <c r="D128" s="5" t="s">
        <v>20</v>
      </c>
      <c r="E128" s="39" t="s">
        <v>91</v>
      </c>
      <c r="F128" s="40">
        <v>200</v>
      </c>
      <c r="G128" s="40">
        <v>5.8</v>
      </c>
      <c r="H128" s="40">
        <v>5.48</v>
      </c>
      <c r="I128" s="40">
        <v>18.57</v>
      </c>
      <c r="J128" s="40">
        <v>146.80000000000001</v>
      </c>
      <c r="K128" s="41">
        <v>94</v>
      </c>
      <c r="L128" s="40"/>
    </row>
    <row r="129" spans="1:12" ht="15">
      <c r="A129" s="14"/>
      <c r="B129" s="15"/>
      <c r="C129" s="11"/>
      <c r="D129" s="8"/>
      <c r="E129" s="56" t="s">
        <v>92</v>
      </c>
      <c r="F129" s="57">
        <v>180</v>
      </c>
      <c r="G129" s="57">
        <v>3.67</v>
      </c>
      <c r="H129" s="57">
        <v>5.76</v>
      </c>
      <c r="I129" s="57">
        <v>24.53</v>
      </c>
      <c r="J129" s="57">
        <v>164.7</v>
      </c>
      <c r="K129" s="58">
        <v>321</v>
      </c>
      <c r="L129" s="57"/>
    </row>
    <row r="130" spans="1:12" ht="15">
      <c r="A130" s="14"/>
      <c r="B130" s="15"/>
      <c r="C130" s="11"/>
      <c r="D130" s="8"/>
      <c r="E130" s="56" t="s">
        <v>85</v>
      </c>
      <c r="F130" s="57">
        <v>80</v>
      </c>
      <c r="G130" s="57">
        <v>16.88</v>
      </c>
      <c r="H130" s="57">
        <v>10.88</v>
      </c>
      <c r="I130" s="57"/>
      <c r="J130" s="57">
        <v>165</v>
      </c>
      <c r="K130" s="58">
        <v>637</v>
      </c>
      <c r="L130" s="57"/>
    </row>
    <row r="131" spans="1:12" ht="15">
      <c r="A131" s="14"/>
      <c r="B131" s="15"/>
      <c r="C131" s="11"/>
      <c r="D131" s="6" t="s">
        <v>43</v>
      </c>
      <c r="E131" s="42" t="s">
        <v>65</v>
      </c>
      <c r="F131" s="43">
        <v>10</v>
      </c>
      <c r="G131" s="43">
        <v>0</v>
      </c>
      <c r="H131" s="43">
        <v>8.1999999999999993</v>
      </c>
      <c r="I131" s="43">
        <v>0.1</v>
      </c>
      <c r="J131" s="43">
        <v>75</v>
      </c>
      <c r="K131" s="44">
        <v>41</v>
      </c>
      <c r="L131" s="43"/>
    </row>
    <row r="132" spans="1:12" ht="15">
      <c r="A132" s="14"/>
      <c r="B132" s="15"/>
      <c r="C132" s="11"/>
      <c r="D132" s="7" t="s">
        <v>21</v>
      </c>
      <c r="E132" s="42" t="s">
        <v>93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391</v>
      </c>
      <c r="L132" s="43"/>
    </row>
    <row r="133" spans="1:12" ht="15">
      <c r="A133" s="14"/>
      <c r="B133" s="15"/>
      <c r="C133" s="11"/>
      <c r="D133" s="7" t="s">
        <v>22</v>
      </c>
      <c r="E133" s="42" t="s">
        <v>22</v>
      </c>
      <c r="F133" s="43">
        <v>30</v>
      </c>
      <c r="G133" s="43">
        <v>2.88</v>
      </c>
      <c r="H133" s="43">
        <v>0.35</v>
      </c>
      <c r="I133" s="43">
        <v>17.739999999999998</v>
      </c>
      <c r="J133" s="43">
        <v>85.63</v>
      </c>
      <c r="K133" s="44">
        <v>1</v>
      </c>
      <c r="L133" s="43"/>
    </row>
    <row r="134" spans="1:12" ht="15">
      <c r="A134" s="14"/>
      <c r="B134" s="15"/>
      <c r="C134" s="11"/>
      <c r="D134" s="7" t="s">
        <v>23</v>
      </c>
      <c r="E134" s="42" t="s">
        <v>64</v>
      </c>
      <c r="F134" s="43">
        <v>100</v>
      </c>
      <c r="G134" s="43">
        <v>1.5</v>
      </c>
      <c r="H134" s="43">
        <v>0.5</v>
      </c>
      <c r="I134" s="43">
        <v>21</v>
      </c>
      <c r="J134" s="43">
        <v>95</v>
      </c>
      <c r="K134" s="44">
        <v>368</v>
      </c>
      <c r="L134" s="43"/>
    </row>
    <row r="135" spans="1:12" ht="15">
      <c r="A135" s="14"/>
      <c r="B135" s="15"/>
      <c r="C135" s="11"/>
      <c r="D135" s="6" t="s">
        <v>70</v>
      </c>
      <c r="E135" s="42" t="s">
        <v>70</v>
      </c>
      <c r="F135" s="43">
        <v>35</v>
      </c>
      <c r="G135" s="43">
        <v>2.6</v>
      </c>
      <c r="H135" s="43">
        <v>23.4</v>
      </c>
      <c r="I135" s="43">
        <v>26</v>
      </c>
      <c r="J135" s="43">
        <v>146</v>
      </c>
      <c r="K135" s="44">
        <v>0.03</v>
      </c>
      <c r="L135" s="43"/>
    </row>
    <row r="136" spans="1:12" ht="15">
      <c r="A136" s="14"/>
      <c r="B136" s="15"/>
      <c r="C136" s="11"/>
      <c r="D136" s="6" t="s">
        <v>25</v>
      </c>
      <c r="E136" s="42" t="s">
        <v>96</v>
      </c>
      <c r="F136" s="43">
        <v>15</v>
      </c>
      <c r="G136" s="43">
        <v>3.48</v>
      </c>
      <c r="H136" s="43">
        <v>4.43</v>
      </c>
      <c r="I136" s="43">
        <v>0</v>
      </c>
      <c r="J136" s="43">
        <v>54.6</v>
      </c>
      <c r="K136" s="44">
        <v>15</v>
      </c>
      <c r="L136" s="43"/>
    </row>
    <row r="137" spans="1:12" ht="15">
      <c r="A137" s="14"/>
      <c r="B137" s="15"/>
      <c r="C137" s="11"/>
      <c r="D137" s="6" t="s">
        <v>94</v>
      </c>
      <c r="E137" s="42" t="s">
        <v>95</v>
      </c>
      <c r="F137" s="43">
        <v>100</v>
      </c>
      <c r="G137" s="43">
        <v>2.98</v>
      </c>
      <c r="H137" s="43">
        <v>5.19</v>
      </c>
      <c r="I137" s="43">
        <v>6.25</v>
      </c>
      <c r="J137" s="43">
        <v>83.6</v>
      </c>
      <c r="K137" s="44">
        <v>10</v>
      </c>
      <c r="L137" s="43"/>
    </row>
    <row r="138" spans="1:12" ht="15">
      <c r="A138" s="16"/>
      <c r="B138" s="17"/>
      <c r="C138" s="8"/>
      <c r="D138" s="18" t="s">
        <v>32</v>
      </c>
      <c r="E138" s="9"/>
      <c r="F138" s="19">
        <f>SUM(F128:F137)</f>
        <v>950</v>
      </c>
      <c r="G138" s="19">
        <f t="shared" ref="G138:J138" si="62">SUM(G128:G137)</f>
        <v>39.989999999999988</v>
      </c>
      <c r="H138" s="19">
        <f t="shared" si="62"/>
        <v>64.19</v>
      </c>
      <c r="I138" s="19">
        <f t="shared" si="62"/>
        <v>128.19</v>
      </c>
      <c r="J138" s="19">
        <f t="shared" si="62"/>
        <v>1044.33</v>
      </c>
      <c r="K138" s="25"/>
      <c r="L138" s="19">
        <f t="shared" ref="L138" si="63">SUM(L128:L137)</f>
        <v>0</v>
      </c>
    </row>
    <row r="139" spans="1:12" ht="15">
      <c r="A139" s="13">
        <f>A128</f>
        <v>2</v>
      </c>
      <c r="B139" s="13">
        <f>B128</f>
        <v>1</v>
      </c>
      <c r="C139" s="10" t="s">
        <v>24</v>
      </c>
      <c r="D139" s="7" t="s">
        <v>25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28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29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7" t="s">
        <v>30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7" t="s">
        <v>31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6"/>
      <c r="B148" s="17"/>
      <c r="C148" s="8"/>
      <c r="D148" s="18" t="s">
        <v>32</v>
      </c>
      <c r="E148" s="9"/>
      <c r="F148" s="19">
        <f>SUM(F139:F147)</f>
        <v>0</v>
      </c>
      <c r="G148" s="19">
        <f t="shared" ref="G148:J148" si="64">SUM(G139:G147)</f>
        <v>0</v>
      </c>
      <c r="H148" s="19">
        <f t="shared" si="64"/>
        <v>0</v>
      </c>
      <c r="I148" s="19">
        <f t="shared" si="64"/>
        <v>0</v>
      </c>
      <c r="J148" s="19">
        <f t="shared" si="64"/>
        <v>0</v>
      </c>
      <c r="K148" s="25"/>
      <c r="L148" s="19">
        <f t="shared" ref="L148" si="65">SUM(L139:L147)</f>
        <v>0</v>
      </c>
    </row>
    <row r="149" spans="1:12" ht="15">
      <c r="A149" s="33">
        <f>A128</f>
        <v>2</v>
      </c>
      <c r="B149" s="33">
        <f>B128</f>
        <v>1</v>
      </c>
      <c r="C149" s="50" t="s">
        <v>4</v>
      </c>
      <c r="D149" s="51"/>
      <c r="E149" s="31"/>
      <c r="F149" s="32">
        <f>F138+F148</f>
        <v>950</v>
      </c>
      <c r="G149" s="32">
        <f t="shared" ref="G149" si="66">G138+G148</f>
        <v>39.989999999999988</v>
      </c>
      <c r="H149" s="32">
        <f t="shared" ref="H149" si="67">H138+H148</f>
        <v>64.19</v>
      </c>
      <c r="I149" s="32">
        <f t="shared" ref="I149" si="68">I138+I148</f>
        <v>128.19</v>
      </c>
      <c r="J149" s="32">
        <f t="shared" ref="J149:L149" si="69">J138+J148</f>
        <v>1044.33</v>
      </c>
      <c r="K149" s="32"/>
      <c r="L149" s="32">
        <f t="shared" si="69"/>
        <v>0</v>
      </c>
    </row>
    <row r="150" spans="1:12" ht="15">
      <c r="A150" s="20">
        <v>2</v>
      </c>
      <c r="B150" s="21">
        <v>2</v>
      </c>
      <c r="C150" s="22" t="s">
        <v>19</v>
      </c>
      <c r="D150" s="5" t="s">
        <v>20</v>
      </c>
      <c r="E150" s="39" t="s">
        <v>97</v>
      </c>
      <c r="F150" s="40">
        <v>250</v>
      </c>
      <c r="G150" s="40">
        <v>4.67</v>
      </c>
      <c r="H150" s="40">
        <v>5.86</v>
      </c>
      <c r="I150" s="40">
        <v>5.9</v>
      </c>
      <c r="J150" s="40">
        <v>99.09</v>
      </c>
      <c r="K150" s="41">
        <v>361</v>
      </c>
      <c r="L150" s="40"/>
    </row>
    <row r="151" spans="1:12" ht="15">
      <c r="A151" s="23"/>
      <c r="B151" s="15"/>
      <c r="C151" s="11"/>
      <c r="D151" s="8"/>
      <c r="E151" s="56" t="s">
        <v>98</v>
      </c>
      <c r="F151" s="57">
        <v>200</v>
      </c>
      <c r="G151" s="57">
        <v>7.43</v>
      </c>
      <c r="H151" s="57">
        <v>12.57</v>
      </c>
      <c r="I151" s="57">
        <v>57.59</v>
      </c>
      <c r="J151" s="57">
        <v>373.32</v>
      </c>
      <c r="K151" s="58">
        <v>167</v>
      </c>
      <c r="L151" s="57"/>
    </row>
    <row r="152" spans="1:12" ht="15">
      <c r="A152" s="23"/>
      <c r="B152" s="15"/>
      <c r="C152" s="11"/>
      <c r="D152" s="6" t="s">
        <v>25</v>
      </c>
      <c r="E152" s="42" t="s">
        <v>87</v>
      </c>
      <c r="F152" s="43">
        <v>40</v>
      </c>
      <c r="G152" s="43">
        <v>5.0999999999999996</v>
      </c>
      <c r="H152" s="43">
        <v>4.5999999999999996</v>
      </c>
      <c r="I152" s="43">
        <v>0.3</v>
      </c>
      <c r="J152" s="43">
        <v>63</v>
      </c>
      <c r="K152" s="44">
        <v>213</v>
      </c>
      <c r="L152" s="43"/>
    </row>
    <row r="153" spans="1:12" ht="15">
      <c r="A153" s="23"/>
      <c r="B153" s="15"/>
      <c r="C153" s="11"/>
      <c r="D153" s="7" t="s">
        <v>21</v>
      </c>
      <c r="E153" s="42" t="s">
        <v>99</v>
      </c>
      <c r="F153" s="43">
        <v>200</v>
      </c>
      <c r="G153" s="43">
        <v>3.52</v>
      </c>
      <c r="H153" s="43">
        <v>3.72</v>
      </c>
      <c r="I153" s="43">
        <v>25.49</v>
      </c>
      <c r="J153" s="43">
        <v>145.19999999999999</v>
      </c>
      <c r="K153" s="44">
        <v>397</v>
      </c>
      <c r="L153" s="43"/>
    </row>
    <row r="154" spans="1:12" ht="15.75" customHeight="1">
      <c r="A154" s="23"/>
      <c r="B154" s="15"/>
      <c r="C154" s="11"/>
      <c r="D154" s="7" t="s">
        <v>22</v>
      </c>
      <c r="E154" s="42" t="s">
        <v>22</v>
      </c>
      <c r="F154" s="43">
        <v>30</v>
      </c>
      <c r="G154" s="43">
        <v>2.88</v>
      </c>
      <c r="H154" s="43">
        <v>0.35</v>
      </c>
      <c r="I154" s="43">
        <v>17.739999999999998</v>
      </c>
      <c r="J154" s="43">
        <v>85.63</v>
      </c>
      <c r="K154" s="44">
        <v>1</v>
      </c>
      <c r="L154" s="43"/>
    </row>
    <row r="155" spans="1:12" ht="15">
      <c r="A155" s="23"/>
      <c r="B155" s="15"/>
      <c r="C155" s="11"/>
      <c r="D155" s="7" t="s">
        <v>23</v>
      </c>
      <c r="E155" s="42" t="s">
        <v>41</v>
      </c>
      <c r="F155" s="43">
        <v>100</v>
      </c>
      <c r="G155" s="43">
        <v>0.41</v>
      </c>
      <c r="H155" s="43">
        <v>0.4</v>
      </c>
      <c r="I155" s="43">
        <v>9.8000000000000007</v>
      </c>
      <c r="J155" s="43">
        <v>47</v>
      </c>
      <c r="K155" s="44">
        <v>368</v>
      </c>
      <c r="L155" s="43"/>
    </row>
    <row r="156" spans="1:12" ht="15">
      <c r="A156" s="23"/>
      <c r="B156" s="15"/>
      <c r="C156" s="11"/>
      <c r="D156" s="6" t="s">
        <v>100</v>
      </c>
      <c r="E156" s="42" t="s">
        <v>69</v>
      </c>
      <c r="F156" s="43">
        <v>100</v>
      </c>
      <c r="G156" s="43">
        <v>1.35</v>
      </c>
      <c r="H156" s="43">
        <v>6.16</v>
      </c>
      <c r="I156" s="43">
        <v>7.69</v>
      </c>
      <c r="J156" s="43">
        <v>91.6</v>
      </c>
      <c r="K156" s="44">
        <v>45</v>
      </c>
      <c r="L156" s="43"/>
    </row>
    <row r="157" spans="1:12" ht="15">
      <c r="A157" s="23"/>
      <c r="B157" s="15"/>
      <c r="C157" s="11"/>
      <c r="D157" s="6"/>
      <c r="E157" s="42" t="s">
        <v>88</v>
      </c>
      <c r="F157" s="43">
        <v>50</v>
      </c>
      <c r="G157" s="43">
        <v>2.2000000000000002</v>
      </c>
      <c r="H157" s="43">
        <v>1.45</v>
      </c>
      <c r="I157" s="43">
        <v>38.549999999999997</v>
      </c>
      <c r="J157" s="43">
        <v>166.5</v>
      </c>
      <c r="K157" s="44">
        <v>1035</v>
      </c>
      <c r="L157" s="43"/>
    </row>
    <row r="158" spans="1:12" ht="15">
      <c r="A158" s="23"/>
      <c r="B158" s="15"/>
      <c r="C158" s="11"/>
      <c r="D158" s="6"/>
      <c r="E158" s="42" t="s">
        <v>42</v>
      </c>
      <c r="F158" s="43">
        <v>10</v>
      </c>
      <c r="G158" s="43">
        <v>0</v>
      </c>
      <c r="H158" s="43">
        <v>8.1999999999999993</v>
      </c>
      <c r="I158" s="43">
        <v>0.1</v>
      </c>
      <c r="J158" s="43">
        <v>75</v>
      </c>
      <c r="K158" s="44">
        <v>41</v>
      </c>
      <c r="L158" s="43"/>
    </row>
    <row r="159" spans="1:12" ht="15">
      <c r="A159" s="24"/>
      <c r="B159" s="17"/>
      <c r="C159" s="8"/>
      <c r="D159" s="18" t="s">
        <v>32</v>
      </c>
      <c r="E159" s="9"/>
      <c r="F159" s="19">
        <f>SUM(F150:F158)</f>
        <v>980</v>
      </c>
      <c r="G159" s="19">
        <f t="shared" ref="G159:J159" si="70">SUM(G150:G158)</f>
        <v>27.56</v>
      </c>
      <c r="H159" s="19">
        <f t="shared" si="70"/>
        <v>43.31</v>
      </c>
      <c r="I159" s="19">
        <f t="shared" si="70"/>
        <v>163.16</v>
      </c>
      <c r="J159" s="19">
        <f t="shared" si="70"/>
        <v>1146.3399999999999</v>
      </c>
      <c r="K159" s="25"/>
      <c r="L159" s="19">
        <f t="shared" ref="L159" si="71">SUM(L150:L158)</f>
        <v>0</v>
      </c>
    </row>
    <row r="160" spans="1:12" ht="15">
      <c r="A160" s="26">
        <f>A150</f>
        <v>2</v>
      </c>
      <c r="B160" s="13">
        <f>B150</f>
        <v>2</v>
      </c>
      <c r="C160" s="10" t="s">
        <v>24</v>
      </c>
      <c r="D160" s="7" t="s">
        <v>25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4"/>
      <c r="B169" s="17"/>
      <c r="C169" s="8"/>
      <c r="D169" s="18" t="s">
        <v>32</v>
      </c>
      <c r="E169" s="9"/>
      <c r="F169" s="19">
        <f>SUM(F160:F168)</f>
        <v>0</v>
      </c>
      <c r="G169" s="19">
        <f t="shared" ref="G169:J169" si="72">SUM(G160:G168)</f>
        <v>0</v>
      </c>
      <c r="H169" s="19">
        <f t="shared" si="72"/>
        <v>0</v>
      </c>
      <c r="I169" s="19">
        <f t="shared" si="72"/>
        <v>0</v>
      </c>
      <c r="J169" s="19">
        <f t="shared" si="72"/>
        <v>0</v>
      </c>
      <c r="K169" s="25"/>
      <c r="L169" s="19">
        <f t="shared" ref="L169" si="73">SUM(L160:L168)</f>
        <v>0</v>
      </c>
    </row>
    <row r="170" spans="1:12" ht="15">
      <c r="A170" s="29">
        <f>A150</f>
        <v>2</v>
      </c>
      <c r="B170" s="30">
        <f>B150</f>
        <v>2</v>
      </c>
      <c r="C170" s="50" t="s">
        <v>4</v>
      </c>
      <c r="D170" s="51"/>
      <c r="E170" s="31"/>
      <c r="F170" s="32">
        <f>F159+F169</f>
        <v>980</v>
      </c>
      <c r="G170" s="32">
        <f t="shared" ref="G170" si="74">G159+G169</f>
        <v>27.56</v>
      </c>
      <c r="H170" s="32">
        <f t="shared" ref="H170" si="75">H159+H169</f>
        <v>43.31</v>
      </c>
      <c r="I170" s="32">
        <f t="shared" ref="I170" si="76">I159+I169</f>
        <v>163.16</v>
      </c>
      <c r="J170" s="32">
        <f t="shared" ref="J170:L170" si="77">J159+J169</f>
        <v>1146.3399999999999</v>
      </c>
      <c r="K170" s="32"/>
      <c r="L170" s="32">
        <f t="shared" si="77"/>
        <v>0</v>
      </c>
    </row>
    <row r="171" spans="1:12" ht="15">
      <c r="A171" s="20">
        <v>2</v>
      </c>
      <c r="B171" s="21">
        <v>3</v>
      </c>
      <c r="C171" s="22" t="s">
        <v>19</v>
      </c>
      <c r="D171" s="5" t="s">
        <v>20</v>
      </c>
      <c r="E171" s="39" t="s">
        <v>101</v>
      </c>
      <c r="F171" s="40">
        <v>200</v>
      </c>
      <c r="G171" s="40">
        <v>6.24</v>
      </c>
      <c r="H171" s="40">
        <v>6.1</v>
      </c>
      <c r="I171" s="40">
        <v>19.7</v>
      </c>
      <c r="J171" s="40">
        <v>158.63</v>
      </c>
      <c r="K171" s="41">
        <v>88</v>
      </c>
      <c r="L171" s="40"/>
    </row>
    <row r="172" spans="1:12" ht="15">
      <c r="A172" s="23"/>
      <c r="B172" s="15"/>
      <c r="C172" s="11"/>
      <c r="D172" s="8"/>
      <c r="E172" s="56" t="s">
        <v>102</v>
      </c>
      <c r="F172" s="57">
        <v>175</v>
      </c>
      <c r="G172" s="57">
        <v>9.59</v>
      </c>
      <c r="H172" s="57">
        <v>22.94</v>
      </c>
      <c r="I172" s="57">
        <v>39.33</v>
      </c>
      <c r="J172" s="57">
        <v>380.68</v>
      </c>
      <c r="K172" s="58">
        <v>34</v>
      </c>
      <c r="L172" s="57"/>
    </row>
    <row r="173" spans="1:12" ht="15">
      <c r="A173" s="23"/>
      <c r="B173" s="15"/>
      <c r="C173" s="11"/>
      <c r="D173" s="6"/>
      <c r="E173" s="42" t="s">
        <v>105</v>
      </c>
      <c r="F173" s="43">
        <v>35</v>
      </c>
      <c r="G173" s="43">
        <v>2.6</v>
      </c>
      <c r="H173" s="43">
        <v>23.4</v>
      </c>
      <c r="I173" s="43">
        <v>26</v>
      </c>
      <c r="J173" s="43">
        <v>146</v>
      </c>
      <c r="K173" s="44">
        <v>0.03</v>
      </c>
      <c r="L173" s="43"/>
    </row>
    <row r="174" spans="1:12" ht="15">
      <c r="A174" s="23"/>
      <c r="B174" s="15"/>
      <c r="C174" s="11"/>
      <c r="D174" s="7" t="s">
        <v>21</v>
      </c>
      <c r="E174" s="42" t="s">
        <v>38</v>
      </c>
      <c r="F174" s="43">
        <v>30</v>
      </c>
      <c r="G174" s="43">
        <v>2.88</v>
      </c>
      <c r="H174" s="43">
        <v>0.35</v>
      </c>
      <c r="I174" s="43">
        <v>17.739999999999998</v>
      </c>
      <c r="J174" s="43">
        <v>85.63</v>
      </c>
      <c r="K174" s="44">
        <v>943</v>
      </c>
      <c r="L174" s="43"/>
    </row>
    <row r="175" spans="1:12" ht="15">
      <c r="A175" s="23"/>
      <c r="B175" s="15"/>
      <c r="C175" s="11"/>
      <c r="D175" s="7" t="s">
        <v>22</v>
      </c>
      <c r="E175" s="42" t="s">
        <v>22</v>
      </c>
      <c r="F175" s="43">
        <v>30</v>
      </c>
      <c r="G175" s="43">
        <v>2.88</v>
      </c>
      <c r="H175" s="43">
        <v>0.35</v>
      </c>
      <c r="I175" s="43">
        <v>17.739999999999998</v>
      </c>
      <c r="J175" s="43">
        <v>85.63</v>
      </c>
      <c r="K175" s="44">
        <v>1</v>
      </c>
      <c r="L175" s="43"/>
    </row>
    <row r="176" spans="1:12" ht="15">
      <c r="A176" s="23"/>
      <c r="B176" s="15"/>
      <c r="C176" s="11"/>
      <c r="D176" s="7" t="s">
        <v>23</v>
      </c>
      <c r="E176" s="42" t="s">
        <v>58</v>
      </c>
      <c r="F176" s="43">
        <v>100</v>
      </c>
      <c r="G176" s="43">
        <v>0.4</v>
      </c>
      <c r="H176" s="43">
        <v>0.3</v>
      </c>
      <c r="I176" s="43">
        <v>10.3</v>
      </c>
      <c r="J176" s="43">
        <v>47</v>
      </c>
      <c r="K176" s="44">
        <v>847</v>
      </c>
      <c r="L176" s="43"/>
    </row>
    <row r="177" spans="1:12" ht="15">
      <c r="A177" s="23"/>
      <c r="B177" s="15"/>
      <c r="C177" s="11"/>
      <c r="D177" s="7"/>
      <c r="E177" s="42" t="s">
        <v>103</v>
      </c>
      <c r="F177" s="43">
        <v>10</v>
      </c>
      <c r="G177" s="43">
        <v>0</v>
      </c>
      <c r="H177" s="43">
        <v>8.1999999999999993</v>
      </c>
      <c r="I177" s="43">
        <v>0.1</v>
      </c>
      <c r="J177" s="43">
        <v>75</v>
      </c>
      <c r="K177" s="44">
        <v>41</v>
      </c>
      <c r="L177" s="43"/>
    </row>
    <row r="178" spans="1:12" ht="15">
      <c r="A178" s="23"/>
      <c r="B178" s="15"/>
      <c r="C178" s="11"/>
      <c r="D178" s="6" t="s">
        <v>25</v>
      </c>
      <c r="E178" s="42" t="s">
        <v>96</v>
      </c>
      <c r="F178" s="43">
        <v>15</v>
      </c>
      <c r="G178" s="43">
        <v>3.48</v>
      </c>
      <c r="H178" s="43">
        <v>4.43</v>
      </c>
      <c r="I178" s="43">
        <v>0</v>
      </c>
      <c r="J178" s="43">
        <v>54.6</v>
      </c>
      <c r="K178" s="44">
        <v>15</v>
      </c>
      <c r="L178" s="43"/>
    </row>
    <row r="179" spans="1:12" ht="15">
      <c r="A179" s="23"/>
      <c r="B179" s="15"/>
      <c r="C179" s="11"/>
      <c r="D179" s="6" t="s">
        <v>77</v>
      </c>
      <c r="E179" s="42" t="s">
        <v>104</v>
      </c>
      <c r="F179" s="43">
        <v>60</v>
      </c>
      <c r="G179" s="43">
        <v>0.85</v>
      </c>
      <c r="H179" s="43">
        <v>3.05</v>
      </c>
      <c r="I179" s="43">
        <v>5.19</v>
      </c>
      <c r="J179" s="43">
        <v>51.54</v>
      </c>
      <c r="K179" s="44">
        <v>42</v>
      </c>
      <c r="L179" s="43"/>
    </row>
    <row r="180" spans="1:12" ht="15">
      <c r="A180" s="24"/>
      <c r="B180" s="17"/>
      <c r="C180" s="8"/>
      <c r="D180" s="18" t="s">
        <v>32</v>
      </c>
      <c r="E180" s="9"/>
      <c r="F180" s="19">
        <f>SUM(F171:F179)</f>
        <v>655</v>
      </c>
      <c r="G180" s="19">
        <f t="shared" ref="G180:J180" si="78">SUM(G171:G179)</f>
        <v>28.919999999999998</v>
      </c>
      <c r="H180" s="19">
        <f t="shared" si="78"/>
        <v>69.11999999999999</v>
      </c>
      <c r="I180" s="19">
        <f t="shared" si="78"/>
        <v>136.1</v>
      </c>
      <c r="J180" s="19">
        <f t="shared" si="78"/>
        <v>1084.7099999999998</v>
      </c>
      <c r="K180" s="25"/>
      <c r="L180" s="19">
        <f t="shared" ref="L180" si="79">SUM(L171:L179)</f>
        <v>0</v>
      </c>
    </row>
    <row r="181" spans="1:12" ht="15">
      <c r="A181" s="26">
        <f>A171</f>
        <v>2</v>
      </c>
      <c r="B181" s="13">
        <f>B171</f>
        <v>3</v>
      </c>
      <c r="C181" s="10" t="s">
        <v>24</v>
      </c>
      <c r="D181" s="7" t="s">
        <v>25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4"/>
      <c r="B190" s="17"/>
      <c r="C190" s="8"/>
      <c r="D190" s="18" t="s">
        <v>32</v>
      </c>
      <c r="E190" s="9"/>
      <c r="F190" s="19">
        <f>SUM(F181:F189)</f>
        <v>0</v>
      </c>
      <c r="G190" s="19">
        <f t="shared" ref="G190:J190" si="80">SUM(G181:G189)</f>
        <v>0</v>
      </c>
      <c r="H190" s="19">
        <f t="shared" si="80"/>
        <v>0</v>
      </c>
      <c r="I190" s="19">
        <f t="shared" si="80"/>
        <v>0</v>
      </c>
      <c r="J190" s="19">
        <f t="shared" si="80"/>
        <v>0</v>
      </c>
      <c r="K190" s="25"/>
      <c r="L190" s="19">
        <f t="shared" ref="L190" si="81">SUM(L181:L189)</f>
        <v>0</v>
      </c>
    </row>
    <row r="191" spans="1:12" ht="15">
      <c r="A191" s="29">
        <f>A171</f>
        <v>2</v>
      </c>
      <c r="B191" s="30">
        <f>B171</f>
        <v>3</v>
      </c>
      <c r="C191" s="50" t="s">
        <v>4</v>
      </c>
      <c r="D191" s="51"/>
      <c r="E191" s="31"/>
      <c r="F191" s="32">
        <f>F180+F190</f>
        <v>655</v>
      </c>
      <c r="G191" s="32">
        <f t="shared" ref="G191" si="82">G180+G190</f>
        <v>28.919999999999998</v>
      </c>
      <c r="H191" s="32">
        <f t="shared" ref="H191" si="83">H180+H190</f>
        <v>69.11999999999999</v>
      </c>
      <c r="I191" s="32">
        <f t="shared" ref="I191" si="84">I180+I190</f>
        <v>136.1</v>
      </c>
      <c r="J191" s="32">
        <f t="shared" ref="J191:L191" si="85">J180+J190</f>
        <v>1084.7099999999998</v>
      </c>
      <c r="K191" s="32"/>
      <c r="L191" s="32">
        <f t="shared" si="85"/>
        <v>0</v>
      </c>
    </row>
    <row r="192" spans="1:12" ht="15">
      <c r="A192" s="20">
        <v>2</v>
      </c>
      <c r="B192" s="21">
        <v>4</v>
      </c>
      <c r="C192" s="22" t="s">
        <v>19</v>
      </c>
      <c r="D192" s="5" t="s">
        <v>20</v>
      </c>
      <c r="E192" s="39" t="s">
        <v>106</v>
      </c>
      <c r="F192" s="40">
        <v>160</v>
      </c>
      <c r="G192" s="40">
        <v>2.3199999999999998</v>
      </c>
      <c r="H192" s="40">
        <v>3.96</v>
      </c>
      <c r="I192" s="40">
        <v>28.97</v>
      </c>
      <c r="J192" s="40">
        <v>161</v>
      </c>
      <c r="K192" s="41">
        <v>177</v>
      </c>
      <c r="L192" s="40"/>
    </row>
    <row r="193" spans="1:12" ht="15">
      <c r="A193" s="23"/>
      <c r="B193" s="15"/>
      <c r="C193" s="11"/>
      <c r="D193" s="8"/>
      <c r="E193" s="56" t="s">
        <v>56</v>
      </c>
      <c r="F193" s="57">
        <v>180</v>
      </c>
      <c r="G193" s="57">
        <v>6.62</v>
      </c>
      <c r="H193" s="57">
        <v>5.92</v>
      </c>
      <c r="I193" s="57">
        <v>31.73</v>
      </c>
      <c r="J193" s="57">
        <v>202.14</v>
      </c>
      <c r="K193" s="58">
        <v>204</v>
      </c>
      <c r="L193" s="57"/>
    </row>
    <row r="194" spans="1:12" ht="15">
      <c r="A194" s="23"/>
      <c r="B194" s="15"/>
      <c r="C194" s="11"/>
      <c r="D194" s="6"/>
      <c r="E194" s="42" t="s">
        <v>107</v>
      </c>
      <c r="F194" s="43">
        <v>60</v>
      </c>
      <c r="G194" s="43">
        <v>16.88</v>
      </c>
      <c r="H194" s="43">
        <v>10.88</v>
      </c>
      <c r="I194" s="43"/>
      <c r="J194" s="43">
        <v>165</v>
      </c>
      <c r="K194" s="44">
        <v>536</v>
      </c>
      <c r="L194" s="43"/>
    </row>
    <row r="195" spans="1:12" ht="15">
      <c r="A195" s="23"/>
      <c r="B195" s="15"/>
      <c r="C195" s="11"/>
      <c r="D195" s="7" t="s">
        <v>21</v>
      </c>
      <c r="E195" s="42" t="s">
        <v>108</v>
      </c>
      <c r="F195" s="43">
        <v>200</v>
      </c>
      <c r="G195" s="43">
        <v>1.4</v>
      </c>
      <c r="H195" s="43">
        <v>2</v>
      </c>
      <c r="I195" s="43">
        <v>22.4</v>
      </c>
      <c r="J195" s="43">
        <v>1.1599999999999999</v>
      </c>
      <c r="K195" s="44">
        <v>397</v>
      </c>
      <c r="L195" s="43"/>
    </row>
    <row r="196" spans="1:12" ht="15">
      <c r="A196" s="23"/>
      <c r="B196" s="15"/>
      <c r="C196" s="11"/>
      <c r="D196" s="7" t="s">
        <v>22</v>
      </c>
      <c r="E196" s="42" t="s">
        <v>22</v>
      </c>
      <c r="F196" s="43">
        <v>30</v>
      </c>
      <c r="G196" s="43">
        <v>2.88</v>
      </c>
      <c r="H196" s="43">
        <v>0.35</v>
      </c>
      <c r="I196" s="43">
        <v>17.739999999999998</v>
      </c>
      <c r="J196" s="43">
        <v>85.63</v>
      </c>
      <c r="K196" s="44">
        <v>1</v>
      </c>
      <c r="L196" s="43"/>
    </row>
    <row r="197" spans="1:12" ht="15">
      <c r="A197" s="23"/>
      <c r="B197" s="15"/>
      <c r="C197" s="11"/>
      <c r="D197" s="7" t="s">
        <v>23</v>
      </c>
      <c r="E197" s="42" t="s">
        <v>64</v>
      </c>
      <c r="F197" s="43">
        <v>100</v>
      </c>
      <c r="G197" s="43">
        <v>1.5</v>
      </c>
      <c r="H197" s="43">
        <v>0.5</v>
      </c>
      <c r="I197" s="43">
        <v>21</v>
      </c>
      <c r="J197" s="43">
        <v>95</v>
      </c>
      <c r="K197" s="44">
        <v>368</v>
      </c>
      <c r="L197" s="43"/>
    </row>
    <row r="198" spans="1:12" ht="15">
      <c r="A198" s="23"/>
      <c r="B198" s="15"/>
      <c r="C198" s="11"/>
      <c r="D198" s="7" t="s">
        <v>25</v>
      </c>
      <c r="E198" s="42" t="s">
        <v>90</v>
      </c>
      <c r="F198" s="43">
        <v>25</v>
      </c>
      <c r="G198" s="43">
        <v>0.72</v>
      </c>
      <c r="H198" s="43">
        <v>1.5449999999999999</v>
      </c>
      <c r="I198" s="43">
        <v>2.0099999999999998</v>
      </c>
      <c r="J198" s="43">
        <v>24.824999999999999</v>
      </c>
      <c r="K198" s="44">
        <v>395</v>
      </c>
      <c r="L198" s="43"/>
    </row>
    <row r="199" spans="1:12" ht="15">
      <c r="A199" s="23"/>
      <c r="B199" s="15"/>
      <c r="C199" s="11"/>
      <c r="D199" s="6"/>
      <c r="E199" s="42" t="s">
        <v>42</v>
      </c>
      <c r="F199" s="43">
        <v>10</v>
      </c>
      <c r="G199" s="43">
        <v>0</v>
      </c>
      <c r="H199" s="43">
        <v>8.1999999999999993</v>
      </c>
      <c r="I199" s="43">
        <v>0.1</v>
      </c>
      <c r="J199" s="43">
        <v>75</v>
      </c>
      <c r="K199" s="44">
        <v>41</v>
      </c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32</v>
      </c>
      <c r="E201" s="9"/>
      <c r="F201" s="19">
        <f>SUM(F192:F200)</f>
        <v>765</v>
      </c>
      <c r="G201" s="19">
        <f t="shared" ref="G201:J201" si="86">SUM(G192:G200)</f>
        <v>32.32</v>
      </c>
      <c r="H201" s="19">
        <f t="shared" si="86"/>
        <v>33.355000000000004</v>
      </c>
      <c r="I201" s="19">
        <f t="shared" si="86"/>
        <v>123.94999999999999</v>
      </c>
      <c r="J201" s="19">
        <f t="shared" si="86"/>
        <v>809.755</v>
      </c>
      <c r="K201" s="25"/>
      <c r="L201" s="19">
        <f t="shared" ref="L201" si="87">SUM(L192:L200)</f>
        <v>0</v>
      </c>
    </row>
    <row r="202" spans="1:12" ht="15">
      <c r="A202" s="26">
        <f>A192</f>
        <v>2</v>
      </c>
      <c r="B202" s="13">
        <f>B192</f>
        <v>4</v>
      </c>
      <c r="C202" s="10" t="s">
        <v>24</v>
      </c>
      <c r="D202" s="7" t="s">
        <v>25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32</v>
      </c>
      <c r="E211" s="9"/>
      <c r="F211" s="19">
        <f>SUM(F202:F210)</f>
        <v>0</v>
      </c>
      <c r="G211" s="19">
        <f t="shared" ref="G211:J211" si="88">SUM(G202:G210)</f>
        <v>0</v>
      </c>
      <c r="H211" s="19">
        <f t="shared" si="88"/>
        <v>0</v>
      </c>
      <c r="I211" s="19">
        <f t="shared" si="88"/>
        <v>0</v>
      </c>
      <c r="J211" s="19">
        <f t="shared" si="88"/>
        <v>0</v>
      </c>
      <c r="K211" s="25"/>
      <c r="L211" s="19">
        <f t="shared" ref="L211" si="89">SUM(L202:L210)</f>
        <v>0</v>
      </c>
    </row>
    <row r="212" spans="1:12" ht="15">
      <c r="A212" s="29">
        <f>A192</f>
        <v>2</v>
      </c>
      <c r="B212" s="30">
        <f>B192</f>
        <v>4</v>
      </c>
      <c r="C212" s="50" t="s">
        <v>4</v>
      </c>
      <c r="D212" s="51"/>
      <c r="E212" s="31"/>
      <c r="F212" s="32">
        <f>F201+F211</f>
        <v>765</v>
      </c>
      <c r="G212" s="32">
        <f t="shared" ref="G212" si="90">G201+G211</f>
        <v>32.32</v>
      </c>
      <c r="H212" s="32">
        <f t="shared" ref="H212" si="91">H201+H211</f>
        <v>33.355000000000004</v>
      </c>
      <c r="I212" s="32">
        <f t="shared" ref="I212" si="92">I201+I211</f>
        <v>123.94999999999999</v>
      </c>
      <c r="J212" s="32">
        <f t="shared" ref="J212:L212" si="93">J201+J211</f>
        <v>809.755</v>
      </c>
      <c r="K212" s="32"/>
      <c r="L212" s="32">
        <f t="shared" si="93"/>
        <v>0</v>
      </c>
    </row>
    <row r="213" spans="1:12" ht="13.5" thickBot="1">
      <c r="A213" s="27"/>
      <c r="B213" s="28"/>
      <c r="C213" s="52" t="s">
        <v>5</v>
      </c>
      <c r="D213" s="52"/>
      <c r="E213" s="52"/>
      <c r="F213" s="34">
        <f>(F24+F43+F64+F85+F106+F127+F149+F170+F191+F212)/(IF(F24=0,0,1)+IF(F43=0,0,1)+IF(F64=0,0,1)+IF(F85=0,0,1)+IF(F106=0,0,1)+IF(F127=0,0,1)+IF(F149=0,0,1)+IF(F170=0,0,1)+IF(F191=0,0,1)+IF(F212=0,0,1))</f>
        <v>780</v>
      </c>
      <c r="G213" s="34">
        <f t="shared" ref="G213:J213" si="94">(G24+G43+G64+G85+G106+G127+G149+G170+G191+G212)/(IF(G24=0,0,1)+IF(G43=0,0,1)+IF(G64=0,0,1)+IF(G85=0,0,1)+IF(G106=0,0,1)+IF(G127=0,0,1)+IF(G149=0,0,1)+IF(G170=0,0,1)+IF(G191=0,0,1)+IF(G212=0,0,1))</f>
        <v>36.654499999999999</v>
      </c>
      <c r="H213" s="34">
        <f t="shared" si="94"/>
        <v>45.753700000000002</v>
      </c>
      <c r="I213" s="34">
        <f t="shared" si="94"/>
        <v>136.71299999999999</v>
      </c>
      <c r="J213" s="34">
        <f t="shared" si="94"/>
        <v>996.62499999999977</v>
      </c>
      <c r="K213" s="34"/>
      <c r="L213" s="34" t="e">
        <f t="shared" ref="L213" si="95">(L24+L43+L64+L85+L106+L127+L149+L170+L191+L212)/(IF(L24=0,0,1)+IF(L43=0,0,1)+IF(L64=0,0,1)+IF(L85=0,0,1)+IF(L106=0,0,1)+IF(L127=0,0,1)+IF(L149=0,0,1)+IF(L170=0,0,1)+IF(L191=0,0,1)+IF(L212=0,0,1))</f>
        <v>#DIV/0!</v>
      </c>
    </row>
    <row r="214" spans="1:12" ht="15.75" thickBot="1">
      <c r="A214" s="29">
        <f>A194</f>
        <v>0</v>
      </c>
      <c r="B214" s="30">
        <f>B194</f>
        <v>0</v>
      </c>
      <c r="C214" s="50" t="s">
        <v>4</v>
      </c>
      <c r="D214" s="51"/>
      <c r="E214" s="31"/>
      <c r="F214" s="32">
        <f>F203+F213</f>
        <v>780</v>
      </c>
      <c r="G214" s="32">
        <f t="shared" ref="G214:J214" si="96">G203+G213</f>
        <v>36.654499999999999</v>
      </c>
      <c r="H214" s="32">
        <f t="shared" si="96"/>
        <v>45.753700000000002</v>
      </c>
      <c r="I214" s="32">
        <f t="shared" si="96"/>
        <v>136.71299999999999</v>
      </c>
      <c r="J214" s="32">
        <f t="shared" si="96"/>
        <v>996.62499999999977</v>
      </c>
      <c r="K214" s="32"/>
      <c r="L214" s="32" t="e">
        <f t="shared" ref="L214" si="97">L203+L213</f>
        <v>#DIV/0!</v>
      </c>
    </row>
    <row r="215" spans="1:12" ht="15">
      <c r="A215" s="20">
        <v>2</v>
      </c>
      <c r="B215" s="21">
        <v>5</v>
      </c>
      <c r="C215" s="22" t="s">
        <v>19</v>
      </c>
      <c r="D215" s="5" t="s">
        <v>20</v>
      </c>
      <c r="E215" s="39" t="s">
        <v>109</v>
      </c>
      <c r="F215" s="40">
        <v>80</v>
      </c>
      <c r="G215" s="40">
        <v>9.6999999999999993</v>
      </c>
      <c r="H215" s="40">
        <v>13.92</v>
      </c>
      <c r="I215" s="40">
        <v>7.89</v>
      </c>
      <c r="J215" s="40">
        <v>196</v>
      </c>
      <c r="K215" s="41">
        <v>7061</v>
      </c>
      <c r="L215" s="40"/>
    </row>
    <row r="216" spans="1:12" ht="15">
      <c r="A216" s="23"/>
      <c r="B216" s="15"/>
      <c r="C216" s="11"/>
      <c r="D216" s="8"/>
      <c r="E216" s="56" t="s">
        <v>110</v>
      </c>
      <c r="F216" s="57">
        <v>150</v>
      </c>
      <c r="G216" s="57">
        <v>5.52</v>
      </c>
      <c r="H216" s="57">
        <v>4.5199999999999996</v>
      </c>
      <c r="I216" s="57">
        <v>26.45</v>
      </c>
      <c r="J216" s="57">
        <v>168.45</v>
      </c>
      <c r="K216" s="58">
        <v>204</v>
      </c>
      <c r="L216" s="57"/>
    </row>
    <row r="217" spans="1:12" ht="15">
      <c r="A217" s="23"/>
      <c r="B217" s="15"/>
      <c r="C217" s="11"/>
      <c r="D217" s="6"/>
      <c r="E217" s="42" t="s">
        <v>81</v>
      </c>
      <c r="F217" s="43">
        <v>250</v>
      </c>
      <c r="G217" s="43">
        <v>5.49</v>
      </c>
      <c r="H217" s="43">
        <v>5.28</v>
      </c>
      <c r="I217" s="43">
        <v>16.329999999999998</v>
      </c>
      <c r="J217" s="43">
        <v>134.75</v>
      </c>
      <c r="K217" s="44">
        <v>214</v>
      </c>
      <c r="L217" s="43"/>
    </row>
    <row r="218" spans="1:12" ht="15">
      <c r="A218" s="23"/>
      <c r="B218" s="15"/>
      <c r="C218" s="11"/>
      <c r="D218" s="7" t="s">
        <v>21</v>
      </c>
      <c r="E218" s="42" t="s">
        <v>62</v>
      </c>
      <c r="F218" s="43">
        <v>200</v>
      </c>
      <c r="G218" s="43">
        <v>0.2</v>
      </c>
      <c r="H218" s="43">
        <v>0</v>
      </c>
      <c r="I218" s="43">
        <v>17.2</v>
      </c>
      <c r="J218" s="43">
        <v>85.63</v>
      </c>
      <c r="K218" s="44">
        <v>391</v>
      </c>
      <c r="L218" s="43"/>
    </row>
    <row r="219" spans="1:12" ht="15">
      <c r="A219" s="23"/>
      <c r="B219" s="15"/>
      <c r="C219" s="11"/>
      <c r="D219" s="7" t="s">
        <v>22</v>
      </c>
      <c r="E219" s="42" t="s">
        <v>22</v>
      </c>
      <c r="F219" s="43">
        <v>30</v>
      </c>
      <c r="G219" s="43">
        <v>2.88</v>
      </c>
      <c r="H219" s="43">
        <v>0.35</v>
      </c>
      <c r="I219" s="43">
        <v>17.739999999999998</v>
      </c>
      <c r="J219" s="43">
        <v>85.63</v>
      </c>
      <c r="K219" s="44">
        <v>1</v>
      </c>
      <c r="L219" s="43"/>
    </row>
    <row r="220" spans="1:12" ht="15">
      <c r="A220" s="23"/>
      <c r="B220" s="15"/>
      <c r="C220" s="11"/>
      <c r="D220" s="7" t="s">
        <v>23</v>
      </c>
      <c r="E220" s="42" t="s">
        <v>74</v>
      </c>
      <c r="F220" s="43">
        <v>100</v>
      </c>
      <c r="G220" s="43">
        <v>0.4</v>
      </c>
      <c r="H220" s="43">
        <v>0.4</v>
      </c>
      <c r="I220" s="43">
        <v>9.8000000000000007</v>
      </c>
      <c r="J220" s="43">
        <v>47</v>
      </c>
      <c r="K220" s="44">
        <v>368</v>
      </c>
      <c r="L220" s="43"/>
    </row>
    <row r="221" spans="1:12" ht="15">
      <c r="A221" s="23"/>
      <c r="B221" s="15"/>
      <c r="C221" s="11"/>
      <c r="D221" s="7" t="s">
        <v>25</v>
      </c>
      <c r="E221" s="42" t="s">
        <v>78</v>
      </c>
      <c r="F221" s="43">
        <v>100</v>
      </c>
      <c r="G221" s="43">
        <v>1.41</v>
      </c>
      <c r="H221" s="43">
        <v>5.08</v>
      </c>
      <c r="I221" s="43">
        <v>9.02</v>
      </c>
      <c r="J221" s="43">
        <v>87.4</v>
      </c>
      <c r="K221" s="44">
        <v>42</v>
      </c>
      <c r="L221" s="43"/>
    </row>
    <row r="222" spans="1:12" ht="15">
      <c r="A222" s="23"/>
      <c r="B222" s="15"/>
      <c r="C222" s="11"/>
      <c r="D222" s="6"/>
      <c r="E222" s="42" t="s">
        <v>42</v>
      </c>
      <c r="F222" s="43">
        <v>10</v>
      </c>
      <c r="G222" s="43">
        <v>0</v>
      </c>
      <c r="H222" s="43">
        <v>8.1999999999999993</v>
      </c>
      <c r="I222" s="43">
        <v>0.1</v>
      </c>
      <c r="J222" s="43">
        <v>75</v>
      </c>
      <c r="K222" s="44">
        <v>41</v>
      </c>
      <c r="L222" s="43"/>
    </row>
    <row r="223" spans="1:12" ht="15">
      <c r="A223" s="23"/>
      <c r="B223" s="15"/>
      <c r="C223" s="11"/>
      <c r="D223" s="6"/>
      <c r="E223" s="42" t="s">
        <v>111</v>
      </c>
      <c r="F223" s="43">
        <v>50</v>
      </c>
      <c r="G223" s="43">
        <v>2.2000000000000002</v>
      </c>
      <c r="H223" s="43">
        <v>1.45</v>
      </c>
      <c r="I223" s="43">
        <v>38.549999999999997</v>
      </c>
      <c r="J223" s="43">
        <v>166.5</v>
      </c>
      <c r="K223" s="44">
        <v>1035</v>
      </c>
      <c r="L223" s="43"/>
    </row>
    <row r="224" spans="1:12" ht="15.75" thickBot="1">
      <c r="A224" s="24"/>
      <c r="B224" s="17"/>
      <c r="C224" s="8"/>
      <c r="D224" s="18" t="s">
        <v>32</v>
      </c>
      <c r="E224" s="9"/>
      <c r="F224" s="19">
        <f>SUM(F215:F223)</f>
        <v>970</v>
      </c>
      <c r="G224" s="19">
        <f t="shared" ref="G224:J224" si="98">SUM(G215:G223)</f>
        <v>27.799999999999997</v>
      </c>
      <c r="H224" s="19">
        <f t="shared" si="98"/>
        <v>39.200000000000003</v>
      </c>
      <c r="I224" s="19">
        <f t="shared" si="98"/>
        <v>143.07999999999998</v>
      </c>
      <c r="J224" s="19">
        <f t="shared" si="98"/>
        <v>1046.3599999999999</v>
      </c>
      <c r="K224" s="25"/>
      <c r="L224" s="19">
        <f t="shared" ref="L224" si="99">SUM(L215:L223)</f>
        <v>0</v>
      </c>
    </row>
    <row r="225" spans="1:12" ht="15">
      <c r="A225" s="26">
        <f>A215</f>
        <v>2</v>
      </c>
      <c r="B225" s="13">
        <v>6</v>
      </c>
      <c r="C225" s="10" t="s">
        <v>47</v>
      </c>
      <c r="D225" s="5" t="s">
        <v>20</v>
      </c>
      <c r="E225" s="42" t="s">
        <v>112</v>
      </c>
      <c r="F225" s="43">
        <v>140</v>
      </c>
      <c r="G225" s="43">
        <v>14.27</v>
      </c>
      <c r="H225" s="43">
        <v>22.16</v>
      </c>
      <c r="I225" s="43">
        <v>2.65</v>
      </c>
      <c r="J225" s="43">
        <v>267.93</v>
      </c>
      <c r="K225" s="44">
        <v>216</v>
      </c>
      <c r="L225" s="43"/>
    </row>
    <row r="226" spans="1:12" ht="15">
      <c r="A226" s="23"/>
      <c r="B226" s="15"/>
      <c r="C226" s="11"/>
      <c r="D226" s="8"/>
      <c r="E226" s="42" t="s">
        <v>113</v>
      </c>
      <c r="F226" s="43">
        <v>200</v>
      </c>
      <c r="G226" s="43">
        <v>1.4</v>
      </c>
      <c r="H226" s="43">
        <v>3.93</v>
      </c>
      <c r="I226" s="43">
        <v>10.02</v>
      </c>
      <c r="J226" s="43">
        <v>82</v>
      </c>
      <c r="K226" s="44">
        <v>2001</v>
      </c>
      <c r="L226" s="43"/>
    </row>
    <row r="227" spans="1:12" ht="15">
      <c r="A227" s="23"/>
      <c r="B227" s="15"/>
      <c r="C227" s="11"/>
      <c r="D227" s="6"/>
      <c r="E227" s="42" t="s">
        <v>79</v>
      </c>
      <c r="F227" s="43">
        <v>50</v>
      </c>
      <c r="G227" s="43">
        <v>14.23</v>
      </c>
      <c r="H227" s="43">
        <v>1.91</v>
      </c>
      <c r="I227" s="43">
        <v>0.28000000000000003</v>
      </c>
      <c r="J227" s="43">
        <v>75</v>
      </c>
      <c r="K227" s="44">
        <v>532</v>
      </c>
      <c r="L227" s="43"/>
    </row>
    <row r="228" spans="1:12" ht="15">
      <c r="A228" s="23"/>
      <c r="B228" s="15"/>
      <c r="C228" s="11"/>
      <c r="D228" s="7" t="s">
        <v>21</v>
      </c>
      <c r="E228" s="42" t="s">
        <v>54</v>
      </c>
      <c r="F228" s="43">
        <v>200</v>
      </c>
      <c r="G228" s="43">
        <v>1.4</v>
      </c>
      <c r="H228" s="43">
        <v>2</v>
      </c>
      <c r="I228" s="43">
        <v>22.4</v>
      </c>
      <c r="J228" s="43">
        <v>1.1599999999999999</v>
      </c>
      <c r="K228" s="44">
        <v>397</v>
      </c>
      <c r="L228" s="43"/>
    </row>
    <row r="229" spans="1:12" ht="15">
      <c r="A229" s="23"/>
      <c r="B229" s="15"/>
      <c r="C229" s="11"/>
      <c r="D229" s="7" t="s">
        <v>22</v>
      </c>
      <c r="E229" s="42" t="s">
        <v>22</v>
      </c>
      <c r="F229" s="43">
        <v>30</v>
      </c>
      <c r="G229" s="43">
        <v>2.88</v>
      </c>
      <c r="H229" s="43">
        <v>0.35</v>
      </c>
      <c r="I229" s="43">
        <v>17.739999999999998</v>
      </c>
      <c r="J229" s="43">
        <v>85.63</v>
      </c>
      <c r="K229" s="44">
        <v>1</v>
      </c>
      <c r="L229" s="43"/>
    </row>
    <row r="230" spans="1:12" ht="15">
      <c r="A230" s="23"/>
      <c r="B230" s="15"/>
      <c r="C230" s="11"/>
      <c r="D230" s="7" t="s">
        <v>23</v>
      </c>
      <c r="E230" s="42" t="s">
        <v>58</v>
      </c>
      <c r="F230" s="43">
        <v>100</v>
      </c>
      <c r="G230" s="43">
        <v>0.4</v>
      </c>
      <c r="H230" s="43">
        <v>0.3</v>
      </c>
      <c r="I230" s="43">
        <v>10.3</v>
      </c>
      <c r="J230" s="43">
        <v>47</v>
      </c>
      <c r="K230" s="44">
        <v>847</v>
      </c>
      <c r="L230" s="43"/>
    </row>
    <row r="231" spans="1:12" ht="15">
      <c r="A231" s="23"/>
      <c r="B231" s="15"/>
      <c r="C231" s="11"/>
      <c r="D231" s="7" t="s">
        <v>25</v>
      </c>
      <c r="E231" s="42" t="s">
        <v>114</v>
      </c>
      <c r="F231" s="43">
        <v>25</v>
      </c>
      <c r="G231" s="43">
        <v>0.745</v>
      </c>
      <c r="H231" s="43">
        <v>1.2969999999999999</v>
      </c>
      <c r="I231" s="43">
        <v>1.56</v>
      </c>
      <c r="J231" s="43">
        <v>20.9</v>
      </c>
      <c r="K231" s="44">
        <v>10</v>
      </c>
      <c r="L231" s="43"/>
    </row>
    <row r="232" spans="1:12" ht="15">
      <c r="A232" s="23"/>
      <c r="B232" s="15"/>
      <c r="C232" s="11"/>
      <c r="D232" s="6" t="s">
        <v>70</v>
      </c>
      <c r="E232" s="42"/>
      <c r="F232" s="43">
        <v>35</v>
      </c>
      <c r="G232" s="43">
        <v>2.6</v>
      </c>
      <c r="H232" s="43">
        <v>23.4</v>
      </c>
      <c r="I232" s="43">
        <v>26</v>
      </c>
      <c r="J232" s="43">
        <v>146</v>
      </c>
      <c r="K232" s="44">
        <v>0.03</v>
      </c>
      <c r="L232" s="43"/>
    </row>
    <row r="233" spans="1:12" ht="15">
      <c r="A233" s="23"/>
      <c r="B233" s="15"/>
      <c r="C233" s="11"/>
      <c r="D233" s="6"/>
      <c r="E233" s="42" t="s">
        <v>115</v>
      </c>
      <c r="F233" s="43">
        <v>200</v>
      </c>
      <c r="G233" s="43">
        <v>0.04</v>
      </c>
      <c r="H233" s="43">
        <v>0</v>
      </c>
      <c r="I233" s="43">
        <v>29.76</v>
      </c>
      <c r="J233" s="43">
        <v>94.2</v>
      </c>
      <c r="K233" s="44">
        <v>376</v>
      </c>
      <c r="L233" s="43"/>
    </row>
    <row r="234" spans="1:12" ht="15">
      <c r="A234" s="24"/>
      <c r="B234" s="17"/>
      <c r="C234" s="8"/>
      <c r="D234" s="18" t="s">
        <v>32</v>
      </c>
      <c r="E234" s="9"/>
      <c r="F234" s="19">
        <f>SUM(F225:F233)</f>
        <v>980</v>
      </c>
      <c r="G234" s="19">
        <f t="shared" ref="G234:J234" si="100">SUM(G225:G233)</f>
        <v>37.964999999999996</v>
      </c>
      <c r="H234" s="19">
        <f t="shared" si="100"/>
        <v>55.347000000000001</v>
      </c>
      <c r="I234" s="19">
        <f t="shared" si="100"/>
        <v>120.71</v>
      </c>
      <c r="J234" s="19">
        <f t="shared" si="100"/>
        <v>819.82</v>
      </c>
      <c r="K234" s="25"/>
      <c r="L234" s="19">
        <f t="shared" ref="L234" si="101">SUM(L225:L233)</f>
        <v>0</v>
      </c>
    </row>
    <row r="235" spans="1:12" ht="15.75" thickBot="1">
      <c r="A235" s="29">
        <f>A215</f>
        <v>2</v>
      </c>
      <c r="B235" s="30">
        <f>B215</f>
        <v>5</v>
      </c>
      <c r="C235" s="50" t="s">
        <v>4</v>
      </c>
      <c r="D235" s="51"/>
      <c r="E235" s="31"/>
      <c r="F235" s="32">
        <f>F224+F234</f>
        <v>1950</v>
      </c>
      <c r="G235" s="32">
        <f t="shared" ref="G235:J235" si="102">G224+G234</f>
        <v>65.764999999999986</v>
      </c>
      <c r="H235" s="32">
        <f t="shared" si="102"/>
        <v>94.546999999999997</v>
      </c>
      <c r="I235" s="32">
        <f t="shared" si="102"/>
        <v>263.78999999999996</v>
      </c>
      <c r="J235" s="32">
        <f t="shared" si="102"/>
        <v>1866.1799999999998</v>
      </c>
      <c r="K235" s="32"/>
      <c r="L235" s="32">
        <f t="shared" ref="L235" si="103">L224+L234</f>
        <v>0</v>
      </c>
    </row>
    <row r="236" spans="1:12" ht="13.5" thickBot="1">
      <c r="A236" s="27"/>
      <c r="B236" s="28"/>
      <c r="C236" s="52" t="s">
        <v>5</v>
      </c>
      <c r="D236" s="52"/>
      <c r="E236" s="52"/>
      <c r="F236" s="34" t="e">
        <f>(F47+F66+F87+F108+F129+F150+F172+F193+F214+F235)/(IF(F47=0,0,1)+IF(F66=0,0,1)+IF(F87=0,0,1)+IF(F108=0,0,1)+IF(F129=0,0,1)+IF(F150=0,0,1)+IF(F172=0,0,1)+IF(F193=0,0,1)+IF(F214=0,0,1)+IF(F235=0,0,1))</f>
        <v>#VALUE!</v>
      </c>
      <c r="G236" s="34">
        <f t="shared" ref="G236:J236" si="104">(G47+G66+G87+G108+G129+G150+G172+G193+G214+G235)/(IF(G47=0,0,1)+IF(G66=0,0,1)+IF(G87=0,0,1)+IF(G108=0,0,1)+IF(G129=0,0,1)+IF(G150=0,0,1)+IF(G172=0,0,1)+IF(G193=0,0,1)+IF(G214=0,0,1)+IF(G235=0,0,1))</f>
        <v>16.722949999999997</v>
      </c>
      <c r="H236" s="34">
        <f t="shared" si="104"/>
        <v>21.00207</v>
      </c>
      <c r="I236" s="34">
        <f t="shared" si="104"/>
        <v>59.753299999999989</v>
      </c>
      <c r="J236" s="34">
        <f t="shared" si="104"/>
        <v>451.53449999999992</v>
      </c>
      <c r="K236" s="34"/>
      <c r="L236" s="34" t="e">
        <f t="shared" ref="L236" si="105">(L47+L66+L87+L108+L129+L150+L172+L193+L214+L235)/(IF(L47=0,0,1)+IF(L66=0,0,1)+IF(L87=0,0,1)+IF(L108=0,0,1)+IF(L129=0,0,1)+IF(L150=0,0,1)+IF(L172=0,0,1)+IF(L193=0,0,1)+IF(L214=0,0,1)+IF(L235=0,0,1))</f>
        <v>#DIV/0!</v>
      </c>
    </row>
  </sheetData>
  <mergeCells count="17">
    <mergeCell ref="C214:D214"/>
    <mergeCell ref="C235:D235"/>
    <mergeCell ref="C236:E236"/>
    <mergeCell ref="C1:E1"/>
    <mergeCell ref="H1:K1"/>
    <mergeCell ref="H2:K2"/>
    <mergeCell ref="C43:D43"/>
    <mergeCell ref="C64:D64"/>
    <mergeCell ref="C85:D85"/>
    <mergeCell ref="C106:D106"/>
    <mergeCell ref="C24:D24"/>
    <mergeCell ref="C213:E213"/>
    <mergeCell ref="C212:D212"/>
    <mergeCell ref="C127:D127"/>
    <mergeCell ref="C149:D149"/>
    <mergeCell ref="C170:D170"/>
    <mergeCell ref="C191:D19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dcterms:created xsi:type="dcterms:W3CDTF">2022-05-16T14:23:56Z</dcterms:created>
  <dcterms:modified xsi:type="dcterms:W3CDTF">2023-10-13T08:02:10Z</dcterms:modified>
</cp:coreProperties>
</file>